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8" windowHeight="13056" activeTab="1"/>
  </bookViews>
  <sheets>
    <sheet name=" " sheetId="1" r:id="rId1"/>
    <sheet name="Ostateczne" sheetId="2" r:id="rId2"/>
  </sheets>
  <definedNames/>
  <calcPr fullCalcOnLoad="1"/>
</workbook>
</file>

<file path=xl/sharedStrings.xml><?xml version="1.0" encoding="utf-8"?>
<sst xmlns="http://schemas.openxmlformats.org/spreadsheetml/2006/main" count="499" uniqueCount="238">
  <si>
    <t>FORMULARZ OFERT CENOWYCH</t>
  </si>
  <si>
    <t>Lp.</t>
  </si>
  <si>
    <t>ASORTYMENT</t>
  </si>
  <si>
    <t>J. M.</t>
  </si>
  <si>
    <t>Planowana ilość</t>
  </si>
  <si>
    <t>Wartość brutto (zł)</t>
  </si>
  <si>
    <t>Ananasy 565g</t>
  </si>
  <si>
    <t>szt.</t>
  </si>
  <si>
    <t>Bazylia 10g</t>
  </si>
  <si>
    <t>Bulion drobiowy 10g</t>
  </si>
  <si>
    <t>Bułka tarta 500g</t>
  </si>
  <si>
    <t>Cukier</t>
  </si>
  <si>
    <t>kg</t>
  </si>
  <si>
    <t>Cukier waniliowy 32g</t>
  </si>
  <si>
    <t>Przyprawa Curry 10g</t>
  </si>
  <si>
    <t>Delikat uniwersalny 200g lub równoważny</t>
  </si>
  <si>
    <t>Delikat do drobiu 600g lub równoważny</t>
  </si>
  <si>
    <t>Delikat do mięsa 75g lub równoważny</t>
  </si>
  <si>
    <t>Delikat do mięsa 200g lub lub równoważny</t>
  </si>
  <si>
    <t>Estragon 10g</t>
  </si>
  <si>
    <t>Fix do spaghetti 51g</t>
  </si>
  <si>
    <t>Galaretka agrestowa 2 kg</t>
  </si>
  <si>
    <t>Galaretka cytrynowa 2 kg</t>
  </si>
  <si>
    <t>Galaretka pomarańczowa 2 kg</t>
  </si>
  <si>
    <t>Galaretka truskawkowa 2 kg</t>
  </si>
  <si>
    <t>Groszek konserw. 400G 240g po odcieku produkowany z groszku świeżego</t>
  </si>
  <si>
    <t>Groszek konserw. 2,6kg</t>
  </si>
  <si>
    <t xml:space="preserve">Herbata 100g </t>
  </si>
  <si>
    <t>Kasza gryczana op 1 kg</t>
  </si>
  <si>
    <t>Kasza jęczmienna op 1 kg</t>
  </si>
  <si>
    <t>Kasza manna op 1 kg</t>
  </si>
  <si>
    <t>Kminek mielony 20g</t>
  </si>
  <si>
    <t>Koncentr. barszczu czerw. 380g</t>
  </si>
  <si>
    <t>Kukurydza konserw. 400g</t>
  </si>
  <si>
    <t>Kwasek cytrynowy 20g</t>
  </si>
  <si>
    <t>Bulion drobiowy 60g</t>
  </si>
  <si>
    <t>Bulion grzybowy 60g</t>
  </si>
  <si>
    <t>Bulion pieczeniowy 60g</t>
  </si>
  <si>
    <t>Liść laurowy 8g</t>
  </si>
  <si>
    <t>Mąkatyp 500 (poznańska ) op. 1 kg</t>
  </si>
  <si>
    <t>Makaron nitki /durum/ op. 2-5kg</t>
  </si>
  <si>
    <t>Makaron muszelki /durum/ op.2-5 kg</t>
  </si>
  <si>
    <t>Makaron alfabet /durum/ op.2- 5kg</t>
  </si>
  <si>
    <t>Makaron kokardki /durum/ op.2-5kg</t>
  </si>
  <si>
    <t>Makaron kolanka /durum/op2-5kg</t>
  </si>
  <si>
    <t>Makaron łazanki /durum/op. 2-5 kg</t>
  </si>
  <si>
    <t>Makaron spaghetti /durum/op. 2-5 kg</t>
  </si>
  <si>
    <t>Makaron swiderki /durum/op.2-5 kg</t>
  </si>
  <si>
    <t>Makaron wstążki /durum/op2-5 kg</t>
  </si>
  <si>
    <t>Makaron krajanka rosołowa 4 jajeczna op 250g</t>
  </si>
  <si>
    <t>Makaron zacierka 2 jajeczna op 250g</t>
  </si>
  <si>
    <t>Majeranek 20g</t>
  </si>
  <si>
    <t>Majonez dekoracyjny zawartość tłuszczu min 73% op.400g</t>
  </si>
  <si>
    <t>Musztarda op 180- 210g</t>
  </si>
  <si>
    <t>Miód 370g</t>
  </si>
  <si>
    <t>Nektar cz.porzeczka 1l</t>
  </si>
  <si>
    <t>Oliwa extra virgin  500ml</t>
  </si>
  <si>
    <t>Olej rzepakowy z pierwszego tłoczenia typu Kujawski lub równoważny op 5l</t>
  </si>
  <si>
    <t>Olej rzepakowy z pierwszego tłoczenia typu Mazowiecki lub równoważny op. 0,9l</t>
  </si>
  <si>
    <t>Oregano 10g</t>
  </si>
  <si>
    <t>Ogórki konserw. 0,9l</t>
  </si>
  <si>
    <t>Papryka konserw. 900Ml</t>
  </si>
  <si>
    <t>Papryka ostra 20g</t>
  </si>
  <si>
    <t>Papryka słodka 20g</t>
  </si>
  <si>
    <t>Pieprz naturalny 20g</t>
  </si>
  <si>
    <t>Pieprz ziołowy 1kg</t>
  </si>
  <si>
    <t>Pieprz ziołowy 20g</t>
  </si>
  <si>
    <t>Pulpa pomidorowa op 2 -2,6kg</t>
  </si>
  <si>
    <t>Przypr. Warzywna do potraw zawartość warzyw suchych, nie mniej niż 15,1 % op.200g</t>
  </si>
  <si>
    <t>Przyprawa do zup , bez dodatku karmelu typu MAGGI op 960 – 1000g</t>
  </si>
  <si>
    <t>Przyprawa do zup , bez dodatku karmelu typu MAGGI op 200– 230g</t>
  </si>
  <si>
    <t>Przypr. ZIARENKA SMAKU lub równoważna op. 200g</t>
  </si>
  <si>
    <t>Przypr.ZIARENKA SMAKU drobiowe lub równoważna op.200g</t>
  </si>
  <si>
    <t>Przypr.KUCHAREK lub równoważna, zawrtość warzyw suchych nie mniej niż 15,1 % op 200g</t>
  </si>
  <si>
    <t>Przypr. do kurczaka 20g</t>
  </si>
  <si>
    <t>Przypr. do bigosu 20g</t>
  </si>
  <si>
    <t>Przypr. do ryb 20g</t>
  </si>
  <si>
    <t>Przypr. do żeberek 20g</t>
  </si>
  <si>
    <t>Rodzynki op 100g</t>
  </si>
  <si>
    <t>Ryż paraboliczny op 1kg</t>
  </si>
  <si>
    <t>Rozmaryn 10g</t>
  </si>
  <si>
    <t>Sos boloński typu Knor lub równoważny op1,2 - 2kg</t>
  </si>
  <si>
    <t>kg.</t>
  </si>
  <si>
    <t>Sos serowy typu Kamis lub równoważny,op 750-2000g</t>
  </si>
  <si>
    <t>Sezam łuskany 200g</t>
  </si>
  <si>
    <t>Sos balsamico 9g</t>
  </si>
  <si>
    <t>Sos bazyl-zioł. 9g</t>
  </si>
  <si>
    <t>Sos czosnkowy 9g</t>
  </si>
  <si>
    <t>Sos francuski 9g</t>
  </si>
  <si>
    <t>Sos grecki 9g</t>
  </si>
  <si>
    <t>Sos koper-zioł. 9g</t>
  </si>
  <si>
    <t>Sos papryk-zioł. 9g</t>
  </si>
  <si>
    <t>Sos cebul-zioł. 0g</t>
  </si>
  <si>
    <t>Sos śródziemnom. 9g</t>
  </si>
  <si>
    <t>Sos włoski 9g</t>
  </si>
  <si>
    <t>Sos zioła ogrod. 9g</t>
  </si>
  <si>
    <t>Szczaw 300ml</t>
  </si>
  <si>
    <t>Sałatka małopolska 680g</t>
  </si>
  <si>
    <t>Śliwki suszone op100-200g</t>
  </si>
  <si>
    <t>Sól op. 1 kg</t>
  </si>
  <si>
    <t>Zupa borowikowa 0,9kg</t>
  </si>
  <si>
    <t>Tymianek 10g</t>
  </si>
  <si>
    <t>Ziele angielskie 15g</t>
  </si>
  <si>
    <t>Zioła prowansalskie 10g</t>
  </si>
  <si>
    <t>Wołowina w sosie domowym 500g</t>
  </si>
  <si>
    <t>RAZEM</t>
  </si>
  <si>
    <t>Produkt:</t>
  </si>
  <si>
    <t>dostawa artykułów ogólnospożywczych do stołówki   ZS7 w Lublinie.</t>
  </si>
  <si>
    <t xml:space="preserve">Cena jednostkowa  brutto (zł) </t>
  </si>
  <si>
    <t>Załącznik 9</t>
  </si>
  <si>
    <t xml:space="preserve">Koncentr. Pomidor 30 %. op. 1 kG </t>
  </si>
  <si>
    <t>Koncentr. Pomidor.30% op 200 g</t>
  </si>
  <si>
    <t>Sok jabłkowy 1l w kartonach bez dodatku cukru</t>
  </si>
  <si>
    <t>Sok pomarańcz. 1l w kartonach bez dodatku cukru</t>
  </si>
  <si>
    <t>Sok ananasowy 1l w kartonach bez dodatku cukru</t>
  </si>
  <si>
    <t>Sok graphefruit 1l w kartonach bez dodatku cukru</t>
  </si>
  <si>
    <t>Syrop pigwa 420-500ml (zaw extr. Min 60%)</t>
  </si>
  <si>
    <t>Chrzan 300g</t>
  </si>
  <si>
    <t>Pomidory pelati 2,5kG</t>
  </si>
  <si>
    <t>Termin przydatności: 1 miesiąc</t>
  </si>
  <si>
    <t>Nektar bananowy  1l w kartonach</t>
  </si>
  <si>
    <t>Syrop malinowy 5l (zaw extr. Min 60%)</t>
  </si>
  <si>
    <t>Napój multiwitamina 2 l w kartonach</t>
  </si>
  <si>
    <t>Sok czarna porzeczka 1l w kartonach bez dodatku cukru</t>
  </si>
  <si>
    <t>Syrop truskawkowy 5l (zaw extr. Min 60%)</t>
  </si>
  <si>
    <t>Pomidory suszone 0,67kg</t>
  </si>
  <si>
    <t>Syrop brzoskwiniowy 5l (zaw extr. Min 60%)</t>
  </si>
  <si>
    <t>Syrop wiśniowy 5l (zaw extr. Min 60%)</t>
  </si>
  <si>
    <t xml:space="preserve">Producent/ marka </t>
  </si>
  <si>
    <t>Lemonex</t>
  </si>
  <si>
    <t>ALMAX</t>
  </si>
  <si>
    <t>KARO</t>
  </si>
  <si>
    <t>LEMONEX</t>
  </si>
  <si>
    <t>oferta</t>
  </si>
  <si>
    <t>Kurkuma 10g</t>
  </si>
  <si>
    <t xml:space="preserve">Herbata liściasta 100g </t>
  </si>
  <si>
    <t>Ryż paraboliczny  5kg</t>
  </si>
  <si>
    <t>Kasza manna op 500g</t>
  </si>
  <si>
    <t>Mąka typ 500 (poznańska ) op. 1 kg</t>
  </si>
  <si>
    <t>Miód naturalny 370g</t>
  </si>
  <si>
    <t>Papryka konserw. 900ml</t>
  </si>
  <si>
    <t>Curry 10g</t>
  </si>
  <si>
    <t>Rodzynki 100g</t>
  </si>
  <si>
    <t xml:space="preserve">Koncentr. pomidor 30 %. op. 1 kg </t>
  </si>
  <si>
    <t xml:space="preserve">Cena jednostkowa  netto  (zł) </t>
  </si>
  <si>
    <t>Stawka VAT</t>
  </si>
  <si>
    <t>Cena brutto</t>
  </si>
  <si>
    <t xml:space="preserve">Groszek konserw. 400g- 240g </t>
  </si>
  <si>
    <t>Koncentr. pomidor 30 %. op. 200g</t>
  </si>
  <si>
    <t>Pieprz naturalny mielony 20g</t>
  </si>
  <si>
    <t>Orzechy włoskie łuskane 80g</t>
  </si>
  <si>
    <t>Pieprz biały mielony 15g</t>
  </si>
  <si>
    <t>Pieprz cytrynowy 20g</t>
  </si>
  <si>
    <t>Pestki dyni łuskane 100g</t>
  </si>
  <si>
    <t>Pestki słonecznika 100g</t>
  </si>
  <si>
    <t>Orzechy laskowe łuskane 80g</t>
  </si>
  <si>
    <t>Ananasy w plastrach 565g</t>
  </si>
  <si>
    <t>Gałka muszkatołowa mielona  15g</t>
  </si>
  <si>
    <t>Imbir mielony 20g</t>
  </si>
  <si>
    <t>Brzoskwinie w syropie  820g</t>
  </si>
  <si>
    <t>Powidła śliwkowe 300g</t>
  </si>
  <si>
    <t>Kolendra 30g</t>
  </si>
  <si>
    <t>Pomidory całe w puszce op. 2-2,6kg</t>
  </si>
  <si>
    <t>Mąka kukurydziana 500g</t>
  </si>
  <si>
    <t>Sok tłoczony jabłko-pomarańcza op. 5l</t>
  </si>
  <si>
    <t>Sok tłoczony pomarańcza op. 5l</t>
  </si>
  <si>
    <t>Sok tłoczony jabłko op. 5l</t>
  </si>
  <si>
    <t>Sok tłoczony gruszka op. 5l</t>
  </si>
  <si>
    <t>Sok tłoczony jabłko-aronia op. 5l</t>
  </si>
  <si>
    <t>Sok tłoczony  jabłko-gruszka op. 5l</t>
  </si>
  <si>
    <t>Sok tłoczony jabłko-wiśnia op.5l</t>
  </si>
  <si>
    <t>Sól niskosodowa-potasowa</t>
  </si>
  <si>
    <t xml:space="preserve">Kasza pęczak </t>
  </si>
  <si>
    <t>Lubczyk 10g</t>
  </si>
  <si>
    <t>Cząber 10g</t>
  </si>
  <si>
    <t>Herbata owocowa expresowa 25x2g owoce leśne</t>
  </si>
  <si>
    <t>Herbata owocowa expresowa 25x2g malina</t>
  </si>
  <si>
    <t>Herbata owocowa expresowa 25x2g żurawina</t>
  </si>
  <si>
    <t>Miód naturalny 1,4 kg</t>
  </si>
  <si>
    <t>Mieszanka studencka 50g</t>
  </si>
  <si>
    <t>Orzeszki prażone bez soli 50g</t>
  </si>
  <si>
    <t>Fasola czerwona 400g</t>
  </si>
  <si>
    <t>Mąka ziemniaczana</t>
  </si>
  <si>
    <t>Ocet winny 500ml</t>
  </si>
  <si>
    <t>Soczewica 500g</t>
  </si>
  <si>
    <t xml:space="preserve">Kasza jaglana </t>
  </si>
  <si>
    <t>Ryż brązowy 4x100g</t>
  </si>
  <si>
    <t>Mąka pełne ziarno</t>
  </si>
  <si>
    <t>Czosnek granulowany 20g</t>
  </si>
  <si>
    <t>Śliwki suszone op.100-200g</t>
  </si>
  <si>
    <t>Sok tłoczony jabłko-porzeczka czarna op. 5l</t>
  </si>
  <si>
    <t>Sok tłoczony jabłko-burak czerwony op. 5l</t>
  </si>
  <si>
    <t>Cukier trzcinowy</t>
  </si>
  <si>
    <t>Makaron pełnoziarnisty / rózne formy /</t>
  </si>
  <si>
    <t>Makaron zacierka 2 jajeczna op. 250g</t>
  </si>
  <si>
    <t>Baton Crunchy  40g  / różne smaki /</t>
  </si>
  <si>
    <t>Ciasteczka zbożowe z owocami bez cukru  20g</t>
  </si>
  <si>
    <t>Ciasteczka owsiane 30-38g / różne smaki /</t>
  </si>
  <si>
    <t>Ziele angielskie mielone 15g</t>
  </si>
  <si>
    <t>Jogurt  naturalny 9% 1l</t>
  </si>
  <si>
    <t>Magaryna z masłem 500g</t>
  </si>
  <si>
    <t>Maslo klarowane  500g</t>
  </si>
  <si>
    <t xml:space="preserve">Masło extra 200g min 82% tłuszczu </t>
  </si>
  <si>
    <t>Mleko 1l 2%   UHT</t>
  </si>
  <si>
    <t>Ser typu FETA 200-300g</t>
  </si>
  <si>
    <t>Ser typu mozzarella, blok / twardy/</t>
  </si>
  <si>
    <t>Ser żółty twardy</t>
  </si>
  <si>
    <t>Śmietana 18% 1l</t>
  </si>
  <si>
    <t>Śmietana 1l 22%</t>
  </si>
  <si>
    <t>Śmietana jogurtowa 9% 1l</t>
  </si>
  <si>
    <t>Jajka swieże ściółkowe duże L</t>
  </si>
  <si>
    <t>Jogurt owocowy 150g</t>
  </si>
  <si>
    <t xml:space="preserve">szt. </t>
  </si>
  <si>
    <t>Serek wiejski 200g</t>
  </si>
  <si>
    <t>Cieciorka   350g</t>
  </si>
  <si>
    <t>Liść laurowy 12g</t>
  </si>
  <si>
    <t>Makaron kokardka /durum/ op.2-3kg</t>
  </si>
  <si>
    <t>Makaron kolanko /durum/op.2-3kg</t>
  </si>
  <si>
    <t>Makaron łazanka /durum/op. 2-3 kg</t>
  </si>
  <si>
    <t>Makaron muszelka mała /durum/ op.2-3 kg</t>
  </si>
  <si>
    <t>Makaron nitka / durum/ 2-3 kg</t>
  </si>
  <si>
    <t>Makaron spaghetti /durum/op. 1-2 kg</t>
  </si>
  <si>
    <t>Makaron swiderek /durum/op.2-3 kg</t>
  </si>
  <si>
    <t>Makaron wstążka /durum/ op.2-3 kg</t>
  </si>
  <si>
    <t>Szczaw 315ml/285g</t>
  </si>
  <si>
    <t>dostawa artykułów ogólnospożywczych, nabiału i jajek do stołówki   SP nr 50 w Lublinie</t>
  </si>
  <si>
    <t>Produkt: margaryna z masłem min 3% masła, zawartość tłuszczu min 50%</t>
  </si>
  <si>
    <t xml:space="preserve">          jogurt owocowy, zawierający nie więcej niż 10g cukrów w 100g/ml produktu gotowego</t>
  </si>
  <si>
    <t>Produkty :</t>
  </si>
  <si>
    <t xml:space="preserve"> Ogólnospożywcze termin przydatności: 1 miesiąc; Nabiał i jaja: termin przydatności 2 tygodnie</t>
  </si>
  <si>
    <t>Ciasteczka bez cukru w kształcie zwierząt 50g</t>
  </si>
  <si>
    <t>Ciasteczka orkiszowe bez cukru 50g</t>
  </si>
  <si>
    <t>Przyprawa lubczykowa do rosołu bez glutaminianu sodu 60-70g</t>
  </si>
  <si>
    <t>Przyprawa warzywna bez soli i glutaminianu sodu 250g</t>
  </si>
  <si>
    <t xml:space="preserve">Ogórki korniszony 900g, 460g po odcieku </t>
  </si>
  <si>
    <t>Koncentr. barszczu czerw. 300ml</t>
  </si>
  <si>
    <t>Crispy chrupiące plasterki: ananasa, brzoskwini, truskawki 10-15g</t>
  </si>
  <si>
    <t>Załącznik 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</si>
</sst>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\ _z_ł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5.7"/>
      <color indexed="12"/>
      <name val="Calibri"/>
      <family val="2"/>
    </font>
    <font>
      <u val="single"/>
      <sz val="5.7"/>
      <color indexed="20"/>
      <name val="Calibri"/>
      <family val="2"/>
    </font>
    <font>
      <u val="single"/>
      <sz val="5.7"/>
      <color theme="10"/>
      <name val="Calibri"/>
      <family val="2"/>
    </font>
    <font>
      <u val="single"/>
      <sz val="5.7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4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165" fontId="26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/>
    </xf>
    <xf numFmtId="2" fontId="26" fillId="0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7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164" fontId="28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 horizontal="right" vertical="center"/>
    </xf>
    <xf numFmtId="0" fontId="29" fillId="0" borderId="10" xfId="0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164" fontId="30" fillId="0" borderId="10" xfId="0" applyNumberFormat="1" applyFont="1" applyBorder="1" applyAlignment="1">
      <alignment horizontal="right"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right" vertical="center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166" fontId="28" fillId="0" borderId="10" xfId="0" applyNumberFormat="1" applyFont="1" applyBorder="1" applyAlignment="1">
      <alignment horizontal="right" vertical="center"/>
    </xf>
    <xf numFmtId="164" fontId="28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164" fontId="23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32"/>
  <sheetViews>
    <sheetView zoomScale="52" zoomScaleNormal="52" zoomScalePageLayoutView="0" workbookViewId="0" topLeftCell="A37">
      <selection activeCell="G131" sqref="G131"/>
    </sheetView>
  </sheetViews>
  <sheetFormatPr defaultColWidth="9.140625" defaultRowHeight="15"/>
  <cols>
    <col min="1" max="1" width="4.8515625" style="0" customWidth="1"/>
    <col min="2" max="2" width="76.00390625" style="0" bestFit="1" customWidth="1"/>
    <col min="3" max="3" width="5.8515625" style="1" customWidth="1"/>
    <col min="4" max="4" width="10.57421875" style="2" customWidth="1"/>
    <col min="5" max="5" width="12.57421875" style="0" customWidth="1"/>
    <col min="6" max="6" width="13.00390625" style="0" customWidth="1"/>
    <col min="7" max="7" width="19.421875" style="0" customWidth="1"/>
    <col min="10" max="10" width="9.57421875" style="0" bestFit="1" customWidth="1"/>
    <col min="13" max="13" width="9.57421875" style="0" bestFit="1" customWidth="1"/>
    <col min="15" max="15" width="9.421875" style="0" bestFit="1" customWidth="1"/>
    <col min="18" max="18" width="9.421875" style="0" bestFit="1" customWidth="1"/>
  </cols>
  <sheetData>
    <row r="2" spans="2:7" ht="21">
      <c r="B2" s="3"/>
      <c r="C2" s="3"/>
      <c r="D2" s="4" t="s">
        <v>0</v>
      </c>
      <c r="E2" s="5"/>
      <c r="G2" s="6" t="s">
        <v>109</v>
      </c>
    </row>
    <row r="3" spans="3:5" ht="14.25">
      <c r="C3"/>
      <c r="D3" s="1"/>
      <c r="E3" s="2"/>
    </row>
    <row r="4" spans="1:7" ht="15">
      <c r="A4" s="61" t="s">
        <v>107</v>
      </c>
      <c r="B4" s="61"/>
      <c r="C4" s="61"/>
      <c r="D4" s="61"/>
      <c r="E4" s="61"/>
      <c r="F4" s="61"/>
      <c r="G4" s="61"/>
    </row>
    <row r="6" spans="1:17" ht="78" customHeight="1">
      <c r="A6" s="20" t="s">
        <v>1</v>
      </c>
      <c r="B6" s="20" t="s">
        <v>2</v>
      </c>
      <c r="C6" s="20" t="s">
        <v>3</v>
      </c>
      <c r="D6" s="21" t="s">
        <v>4</v>
      </c>
      <c r="E6" s="22" t="s">
        <v>108</v>
      </c>
      <c r="F6" s="22" t="s">
        <v>128</v>
      </c>
      <c r="G6" s="22" t="s">
        <v>5</v>
      </c>
      <c r="H6" s="7"/>
      <c r="I6" s="26" t="s">
        <v>129</v>
      </c>
      <c r="L6" t="s">
        <v>130</v>
      </c>
      <c r="O6" t="s">
        <v>133</v>
      </c>
      <c r="Q6" t="s">
        <v>131</v>
      </c>
    </row>
    <row r="7" spans="1:8" ht="12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9</v>
      </c>
      <c r="H7" s="7"/>
    </row>
    <row r="8" spans="1:22" ht="14.25">
      <c r="A8" s="19">
        <v>1</v>
      </c>
      <c r="B8" s="19" t="s">
        <v>6</v>
      </c>
      <c r="C8" s="24" t="s">
        <v>7</v>
      </c>
      <c r="D8" s="25">
        <v>56</v>
      </c>
      <c r="E8" s="25">
        <v>3.35</v>
      </c>
      <c r="F8" s="25"/>
      <c r="G8" s="25">
        <f>E8*D8</f>
        <v>187.6</v>
      </c>
      <c r="I8" s="27">
        <v>3.02</v>
      </c>
      <c r="J8" s="27">
        <f>I8*D8</f>
        <v>169.12</v>
      </c>
      <c r="K8" s="27"/>
      <c r="L8" s="27">
        <v>3.35</v>
      </c>
      <c r="M8" s="27">
        <f>L8*D8</f>
        <v>187.6</v>
      </c>
      <c r="N8" s="27"/>
      <c r="O8" s="27">
        <f>M8</f>
        <v>187.6</v>
      </c>
      <c r="P8" s="27"/>
      <c r="Q8" s="27">
        <v>2.72</v>
      </c>
      <c r="R8" s="27">
        <f>Q8*D8</f>
        <v>152.32000000000002</v>
      </c>
      <c r="S8" s="27"/>
      <c r="T8" s="27"/>
      <c r="U8" s="27"/>
      <c r="V8" s="27"/>
    </row>
    <row r="9" spans="1:22" ht="14.25">
      <c r="A9" s="19">
        <v>3</v>
      </c>
      <c r="B9" s="19" t="s">
        <v>8</v>
      </c>
      <c r="C9" s="24" t="s">
        <v>7</v>
      </c>
      <c r="D9" s="25">
        <v>80</v>
      </c>
      <c r="E9" s="25">
        <v>0.48</v>
      </c>
      <c r="F9" s="25"/>
      <c r="G9" s="25">
        <f aca="true" t="shared" si="0" ref="G9:G72">E9*D9</f>
        <v>38.4</v>
      </c>
      <c r="I9" s="27">
        <v>0.9</v>
      </c>
      <c r="J9" s="27">
        <f aca="true" t="shared" si="1" ref="J9:J72">I9*D9</f>
        <v>72</v>
      </c>
      <c r="K9" s="27"/>
      <c r="L9" s="27">
        <v>0.48</v>
      </c>
      <c r="M9" s="27">
        <f aca="true" t="shared" si="2" ref="M9:M72">L9*D9</f>
        <v>38.4</v>
      </c>
      <c r="N9" s="27"/>
      <c r="O9" s="27">
        <f>M9</f>
        <v>38.4</v>
      </c>
      <c r="P9" s="27"/>
      <c r="Q9" s="27">
        <v>0.43</v>
      </c>
      <c r="R9" s="27">
        <f aca="true" t="shared" si="3" ref="R9:R72">Q9*D9</f>
        <v>34.4</v>
      </c>
      <c r="S9" s="27"/>
      <c r="T9" s="27"/>
      <c r="U9" s="27"/>
      <c r="V9" s="27"/>
    </row>
    <row r="10" spans="1:22" ht="14.25">
      <c r="A10" s="19">
        <v>4</v>
      </c>
      <c r="B10" s="19" t="s">
        <v>9</v>
      </c>
      <c r="C10" s="24" t="s">
        <v>7</v>
      </c>
      <c r="D10" s="25">
        <v>600</v>
      </c>
      <c r="E10" s="25">
        <v>0.15</v>
      </c>
      <c r="F10" s="25"/>
      <c r="G10" s="25">
        <f t="shared" si="0"/>
        <v>90</v>
      </c>
      <c r="I10" s="27">
        <v>0.27</v>
      </c>
      <c r="J10" s="27">
        <f t="shared" si="1"/>
        <v>162</v>
      </c>
      <c r="K10" s="27"/>
      <c r="L10" s="27">
        <v>0.15</v>
      </c>
      <c r="M10" s="27">
        <f t="shared" si="2"/>
        <v>90</v>
      </c>
      <c r="N10" s="27"/>
      <c r="O10" s="27">
        <f>M10</f>
        <v>90</v>
      </c>
      <c r="P10" s="27"/>
      <c r="Q10" s="27">
        <v>0.22</v>
      </c>
      <c r="R10" s="27">
        <f t="shared" si="3"/>
        <v>132</v>
      </c>
      <c r="S10" s="27"/>
      <c r="T10" s="27"/>
      <c r="U10" s="27"/>
      <c r="V10" s="27"/>
    </row>
    <row r="11" spans="1:22" ht="14.25">
      <c r="A11" s="19">
        <v>5</v>
      </c>
      <c r="B11" s="19" t="s">
        <v>10</v>
      </c>
      <c r="C11" s="24" t="s">
        <v>7</v>
      </c>
      <c r="D11" s="25">
        <v>620</v>
      </c>
      <c r="E11" s="25">
        <v>1.24</v>
      </c>
      <c r="F11" s="25"/>
      <c r="G11" s="25">
        <f t="shared" si="0"/>
        <v>768.8</v>
      </c>
      <c r="I11" s="27">
        <v>1.3</v>
      </c>
      <c r="J11" s="27">
        <f t="shared" si="1"/>
        <v>806</v>
      </c>
      <c r="K11" s="27"/>
      <c r="L11" s="27">
        <v>1.24</v>
      </c>
      <c r="M11" s="27">
        <f t="shared" si="2"/>
        <v>768.8</v>
      </c>
      <c r="N11" s="27"/>
      <c r="O11" s="27">
        <f>M11</f>
        <v>768.8</v>
      </c>
      <c r="P11" s="27"/>
      <c r="Q11" s="27">
        <v>1.03</v>
      </c>
      <c r="R11" s="27">
        <f t="shared" si="3"/>
        <v>638.6</v>
      </c>
      <c r="S11" s="27"/>
      <c r="T11" s="27"/>
      <c r="U11" s="27"/>
      <c r="V11" s="27"/>
    </row>
    <row r="12" spans="1:22" ht="14.25">
      <c r="A12" s="19">
        <v>7</v>
      </c>
      <c r="B12" s="19" t="s">
        <v>11</v>
      </c>
      <c r="C12" s="24" t="s">
        <v>12</v>
      </c>
      <c r="D12" s="25">
        <v>1355</v>
      </c>
      <c r="E12" s="25">
        <v>4.1</v>
      </c>
      <c r="F12" s="25"/>
      <c r="G12" s="25">
        <f t="shared" si="0"/>
        <v>5555.499999999999</v>
      </c>
      <c r="I12" s="27">
        <v>4.1</v>
      </c>
      <c r="J12" s="27">
        <f t="shared" si="1"/>
        <v>5555.499999999999</v>
      </c>
      <c r="K12" s="27"/>
      <c r="L12" s="27">
        <v>4.1</v>
      </c>
      <c r="M12" s="27">
        <f t="shared" si="2"/>
        <v>5555.499999999999</v>
      </c>
      <c r="N12" s="27"/>
      <c r="O12" s="28">
        <v>4200.5</v>
      </c>
      <c r="P12" s="27"/>
      <c r="Q12" s="27">
        <v>3.99</v>
      </c>
      <c r="R12" s="27">
        <f t="shared" si="3"/>
        <v>5406.450000000001</v>
      </c>
      <c r="S12" s="27"/>
      <c r="T12" s="27"/>
      <c r="U12" s="27"/>
      <c r="V12" s="27"/>
    </row>
    <row r="13" spans="1:22" ht="14.25">
      <c r="A13" s="19">
        <v>9</v>
      </c>
      <c r="B13" s="19" t="s">
        <v>13</v>
      </c>
      <c r="C13" s="24" t="s">
        <v>7</v>
      </c>
      <c r="D13" s="25">
        <v>323</v>
      </c>
      <c r="E13" s="25">
        <v>0.39</v>
      </c>
      <c r="F13" s="25"/>
      <c r="G13" s="25">
        <f t="shared" si="0"/>
        <v>125.97</v>
      </c>
      <c r="I13" s="27">
        <v>0.42</v>
      </c>
      <c r="J13" s="27">
        <f t="shared" si="1"/>
        <v>135.66</v>
      </c>
      <c r="K13" s="27"/>
      <c r="L13" s="27">
        <v>0.39</v>
      </c>
      <c r="M13" s="27">
        <f t="shared" si="2"/>
        <v>125.97</v>
      </c>
      <c r="N13" s="27"/>
      <c r="O13" s="27">
        <f>M13</f>
        <v>125.97</v>
      </c>
      <c r="P13" s="27"/>
      <c r="Q13" s="27">
        <v>0.33</v>
      </c>
      <c r="R13" s="27">
        <f t="shared" si="3"/>
        <v>106.59</v>
      </c>
      <c r="S13" s="27"/>
      <c r="T13" s="27"/>
      <c r="U13" s="27"/>
      <c r="V13" s="27"/>
    </row>
    <row r="14" spans="1:22" ht="14.25">
      <c r="A14" s="19"/>
      <c r="B14" s="19" t="s">
        <v>117</v>
      </c>
      <c r="C14" s="24" t="s">
        <v>7</v>
      </c>
      <c r="D14" s="25">
        <v>400</v>
      </c>
      <c r="E14" s="25">
        <v>2.27</v>
      </c>
      <c r="F14" s="25"/>
      <c r="G14" s="25">
        <f t="shared" si="0"/>
        <v>908</v>
      </c>
      <c r="I14" s="27">
        <v>2.24</v>
      </c>
      <c r="J14" s="27">
        <f t="shared" si="1"/>
        <v>896.0000000000001</v>
      </c>
      <c r="K14" s="27"/>
      <c r="L14" s="27">
        <v>2.27</v>
      </c>
      <c r="M14" s="27">
        <f t="shared" si="2"/>
        <v>908</v>
      </c>
      <c r="N14" s="27"/>
      <c r="O14" s="27">
        <f aca="true" t="shared" si="4" ref="O14:O33">M14</f>
        <v>908</v>
      </c>
      <c r="P14" s="27"/>
      <c r="Q14" s="27">
        <v>1.83</v>
      </c>
      <c r="R14" s="27">
        <f t="shared" si="3"/>
        <v>732</v>
      </c>
      <c r="S14" s="27"/>
      <c r="T14" s="27"/>
      <c r="U14" s="27"/>
      <c r="V14" s="27"/>
    </row>
    <row r="15" spans="1:22" ht="14.25">
      <c r="A15" s="19">
        <v>10</v>
      </c>
      <c r="B15" s="19" t="s">
        <v>14</v>
      </c>
      <c r="C15" s="24" t="s">
        <v>7</v>
      </c>
      <c r="D15" s="25">
        <v>115</v>
      </c>
      <c r="E15" s="25">
        <v>0.49</v>
      </c>
      <c r="F15" s="25"/>
      <c r="G15" s="25">
        <f t="shared" si="0"/>
        <v>56.35</v>
      </c>
      <c r="I15" s="27">
        <v>0.55</v>
      </c>
      <c r="J15" s="27">
        <f t="shared" si="1"/>
        <v>63.25000000000001</v>
      </c>
      <c r="K15" s="27"/>
      <c r="L15" s="27">
        <v>0.49</v>
      </c>
      <c r="M15" s="27">
        <f t="shared" si="2"/>
        <v>56.35</v>
      </c>
      <c r="N15" s="27"/>
      <c r="O15" s="27">
        <f t="shared" si="4"/>
        <v>56.35</v>
      </c>
      <c r="P15" s="27"/>
      <c r="Q15" s="27">
        <v>0.43</v>
      </c>
      <c r="R15" s="27">
        <f t="shared" si="3"/>
        <v>49.449999999999996</v>
      </c>
      <c r="S15" s="27"/>
      <c r="T15" s="27"/>
      <c r="U15" s="27"/>
      <c r="V15" s="27"/>
    </row>
    <row r="16" spans="1:22" ht="14.25">
      <c r="A16" s="19">
        <v>12</v>
      </c>
      <c r="B16" s="19" t="s">
        <v>15</v>
      </c>
      <c r="C16" s="24" t="s">
        <v>7</v>
      </c>
      <c r="D16" s="25">
        <v>80</v>
      </c>
      <c r="E16" s="25">
        <v>4.75</v>
      </c>
      <c r="F16" s="25"/>
      <c r="G16" s="25">
        <f t="shared" si="0"/>
        <v>380</v>
      </c>
      <c r="I16" s="27">
        <v>4.2</v>
      </c>
      <c r="J16" s="27">
        <f t="shared" si="1"/>
        <v>336</v>
      </c>
      <c r="K16" s="27"/>
      <c r="L16" s="27">
        <v>4.75</v>
      </c>
      <c r="M16" s="27">
        <f t="shared" si="2"/>
        <v>380</v>
      </c>
      <c r="N16" s="27"/>
      <c r="O16" s="27">
        <f t="shared" si="4"/>
        <v>380</v>
      </c>
      <c r="P16" s="27"/>
      <c r="Q16" s="27">
        <v>6.1</v>
      </c>
      <c r="R16" s="27">
        <f t="shared" si="3"/>
        <v>488</v>
      </c>
      <c r="S16" s="27"/>
      <c r="T16" s="27"/>
      <c r="U16" s="27"/>
      <c r="V16" s="27"/>
    </row>
    <row r="17" spans="1:22" ht="14.25">
      <c r="A17" s="19">
        <v>13</v>
      </c>
      <c r="B17" s="19" t="s">
        <v>16</v>
      </c>
      <c r="C17" s="24" t="s">
        <v>7</v>
      </c>
      <c r="D17" s="25">
        <v>5</v>
      </c>
      <c r="E17" s="25">
        <v>22.68</v>
      </c>
      <c r="F17" s="25"/>
      <c r="G17" s="25">
        <f t="shared" si="0"/>
        <v>113.4</v>
      </c>
      <c r="I17" s="27">
        <v>25.92</v>
      </c>
      <c r="J17" s="27">
        <f t="shared" si="1"/>
        <v>129.60000000000002</v>
      </c>
      <c r="K17" s="27"/>
      <c r="L17" s="27">
        <v>22.68</v>
      </c>
      <c r="M17" s="27">
        <f t="shared" si="2"/>
        <v>113.4</v>
      </c>
      <c r="N17" s="27"/>
      <c r="O17" s="27">
        <f t="shared" si="4"/>
        <v>113.4</v>
      </c>
      <c r="P17" s="27"/>
      <c r="Q17" s="27">
        <v>28.47</v>
      </c>
      <c r="R17" s="27">
        <f t="shared" si="3"/>
        <v>142.35</v>
      </c>
      <c r="S17" s="27"/>
      <c r="T17" s="27"/>
      <c r="U17" s="27"/>
      <c r="V17" s="27"/>
    </row>
    <row r="18" spans="1:22" ht="14.25">
      <c r="A18" s="19">
        <v>14</v>
      </c>
      <c r="B18" s="19" t="s">
        <v>17</v>
      </c>
      <c r="C18" s="24" t="s">
        <v>7</v>
      </c>
      <c r="D18" s="25">
        <v>82</v>
      </c>
      <c r="E18" s="25">
        <v>2.27</v>
      </c>
      <c r="F18" s="25"/>
      <c r="G18" s="25">
        <f t="shared" si="0"/>
        <v>186.14000000000001</v>
      </c>
      <c r="I18" s="27">
        <v>2.06</v>
      </c>
      <c r="J18" s="27">
        <f t="shared" si="1"/>
        <v>168.92000000000002</v>
      </c>
      <c r="K18" s="27"/>
      <c r="L18" s="27">
        <v>2.27</v>
      </c>
      <c r="M18" s="27">
        <f t="shared" si="2"/>
        <v>186.14000000000001</v>
      </c>
      <c r="N18" s="27"/>
      <c r="O18" s="27">
        <f t="shared" si="4"/>
        <v>186.14000000000001</v>
      </c>
      <c r="P18" s="27"/>
      <c r="Q18" s="27">
        <v>2.54</v>
      </c>
      <c r="R18" s="27">
        <f t="shared" si="3"/>
        <v>208.28</v>
      </c>
      <c r="S18" s="27"/>
      <c r="T18" s="27"/>
      <c r="U18" s="27"/>
      <c r="V18" s="27"/>
    </row>
    <row r="19" spans="1:22" ht="14.25">
      <c r="A19" s="19">
        <v>15</v>
      </c>
      <c r="B19" s="19" t="s">
        <v>18</v>
      </c>
      <c r="C19" s="24" t="s">
        <v>7</v>
      </c>
      <c r="D19" s="25">
        <v>74</v>
      </c>
      <c r="E19" s="25">
        <v>5.29</v>
      </c>
      <c r="F19" s="25"/>
      <c r="G19" s="25">
        <f t="shared" si="0"/>
        <v>391.46</v>
      </c>
      <c r="I19" s="27">
        <v>5</v>
      </c>
      <c r="J19" s="27">
        <f t="shared" si="1"/>
        <v>370</v>
      </c>
      <c r="K19" s="27"/>
      <c r="L19" s="27">
        <v>5.29</v>
      </c>
      <c r="M19" s="27">
        <f t="shared" si="2"/>
        <v>391.46</v>
      </c>
      <c r="N19" s="27"/>
      <c r="O19" s="27">
        <f t="shared" si="4"/>
        <v>391.46</v>
      </c>
      <c r="P19" s="27"/>
      <c r="Q19" s="27">
        <v>6.1</v>
      </c>
      <c r="R19" s="27">
        <f t="shared" si="3"/>
        <v>451.4</v>
      </c>
      <c r="S19" s="27"/>
      <c r="T19" s="27"/>
      <c r="U19" s="27"/>
      <c r="V19" s="27"/>
    </row>
    <row r="20" spans="1:22" ht="14.25">
      <c r="A20" s="19">
        <v>16</v>
      </c>
      <c r="B20" s="19" t="s">
        <v>19</v>
      </c>
      <c r="C20" s="24" t="s">
        <v>7</v>
      </c>
      <c r="D20" s="25">
        <v>96</v>
      </c>
      <c r="E20" s="25">
        <v>0.42</v>
      </c>
      <c r="F20" s="25"/>
      <c r="G20" s="25">
        <f t="shared" si="0"/>
        <v>40.32</v>
      </c>
      <c r="I20" s="27">
        <v>1.6</v>
      </c>
      <c r="J20" s="27">
        <f t="shared" si="1"/>
        <v>153.60000000000002</v>
      </c>
      <c r="K20" s="27"/>
      <c r="L20" s="27">
        <v>0.42</v>
      </c>
      <c r="M20" s="27">
        <f t="shared" si="2"/>
        <v>40.32</v>
      </c>
      <c r="N20" s="27"/>
      <c r="O20" s="27">
        <f t="shared" si="4"/>
        <v>40.32</v>
      </c>
      <c r="P20" s="27"/>
      <c r="Q20" s="27">
        <v>1.83</v>
      </c>
      <c r="R20" s="27">
        <f t="shared" si="3"/>
        <v>175.68</v>
      </c>
      <c r="S20" s="27"/>
      <c r="T20" s="27"/>
      <c r="U20" s="27"/>
      <c r="V20" s="27"/>
    </row>
    <row r="21" spans="1:22" ht="14.25">
      <c r="A21" s="19">
        <v>17</v>
      </c>
      <c r="B21" s="19" t="s">
        <v>20</v>
      </c>
      <c r="C21" s="24" t="s">
        <v>7</v>
      </c>
      <c r="D21" s="25">
        <v>20</v>
      </c>
      <c r="E21" s="25">
        <v>2.7</v>
      </c>
      <c r="F21" s="25"/>
      <c r="G21" s="25">
        <f t="shared" si="0"/>
        <v>54</v>
      </c>
      <c r="I21" s="27">
        <v>2.16</v>
      </c>
      <c r="J21" s="27">
        <f t="shared" si="1"/>
        <v>43.2</v>
      </c>
      <c r="K21" s="27"/>
      <c r="L21" s="27">
        <v>2.7</v>
      </c>
      <c r="M21" s="27">
        <f t="shared" si="2"/>
        <v>54</v>
      </c>
      <c r="N21" s="27"/>
      <c r="O21" s="27">
        <f t="shared" si="4"/>
        <v>54</v>
      </c>
      <c r="P21" s="27"/>
      <c r="Q21" s="27">
        <v>2.34</v>
      </c>
      <c r="R21" s="27">
        <f t="shared" si="3"/>
        <v>46.8</v>
      </c>
      <c r="S21" s="27"/>
      <c r="T21" s="27"/>
      <c r="U21" s="27"/>
      <c r="V21" s="27"/>
    </row>
    <row r="22" spans="1:22" ht="14.25">
      <c r="A22" s="19">
        <v>18</v>
      </c>
      <c r="B22" s="19" t="s">
        <v>21</v>
      </c>
      <c r="C22" s="24" t="s">
        <v>7</v>
      </c>
      <c r="D22" s="25">
        <v>16</v>
      </c>
      <c r="E22" s="25">
        <v>23.76</v>
      </c>
      <c r="F22" s="25"/>
      <c r="G22" s="25">
        <f t="shared" si="0"/>
        <v>380.16</v>
      </c>
      <c r="I22" s="27">
        <v>43.2</v>
      </c>
      <c r="J22" s="27">
        <f t="shared" si="1"/>
        <v>691.2</v>
      </c>
      <c r="K22" s="27"/>
      <c r="L22" s="27">
        <v>23.76</v>
      </c>
      <c r="M22" s="27">
        <f t="shared" si="2"/>
        <v>380.16</v>
      </c>
      <c r="N22" s="27"/>
      <c r="O22" s="27">
        <f t="shared" si="4"/>
        <v>380.16</v>
      </c>
      <c r="P22" s="27"/>
      <c r="Q22" s="27">
        <v>11.17</v>
      </c>
      <c r="R22" s="27">
        <f t="shared" si="3"/>
        <v>178.72</v>
      </c>
      <c r="S22" s="27"/>
      <c r="T22" s="27"/>
      <c r="U22" s="27"/>
      <c r="V22" s="27"/>
    </row>
    <row r="23" spans="1:22" ht="14.25">
      <c r="A23" s="19">
        <v>20</v>
      </c>
      <c r="B23" s="19" t="s">
        <v>22</v>
      </c>
      <c r="C23" s="24" t="s">
        <v>7</v>
      </c>
      <c r="D23" s="25">
        <v>16</v>
      </c>
      <c r="E23" s="25">
        <v>23.76</v>
      </c>
      <c r="F23" s="25"/>
      <c r="G23" s="25">
        <f t="shared" si="0"/>
        <v>380.16</v>
      </c>
      <c r="I23" s="27">
        <v>43.2</v>
      </c>
      <c r="J23" s="27">
        <f t="shared" si="1"/>
        <v>691.2</v>
      </c>
      <c r="K23" s="27"/>
      <c r="L23" s="27">
        <v>23.76</v>
      </c>
      <c r="M23" s="27">
        <f t="shared" si="2"/>
        <v>380.16</v>
      </c>
      <c r="N23" s="27"/>
      <c r="O23" s="27">
        <f t="shared" si="4"/>
        <v>380.16</v>
      </c>
      <c r="P23" s="27"/>
      <c r="Q23" s="27">
        <v>11.17</v>
      </c>
      <c r="R23" s="27">
        <f t="shared" si="3"/>
        <v>178.72</v>
      </c>
      <c r="S23" s="27"/>
      <c r="T23" s="27"/>
      <c r="U23" s="27"/>
      <c r="V23" s="27"/>
    </row>
    <row r="24" spans="1:22" ht="14.25">
      <c r="A24" s="19">
        <v>22</v>
      </c>
      <c r="B24" s="19" t="s">
        <v>23</v>
      </c>
      <c r="C24" s="24" t="s">
        <v>7</v>
      </c>
      <c r="D24" s="25">
        <v>4</v>
      </c>
      <c r="E24" s="25">
        <v>23.76</v>
      </c>
      <c r="F24" s="25"/>
      <c r="G24" s="25">
        <f t="shared" si="0"/>
        <v>95.04</v>
      </c>
      <c r="I24" s="27">
        <v>42</v>
      </c>
      <c r="J24" s="27">
        <f t="shared" si="1"/>
        <v>168</v>
      </c>
      <c r="K24" s="27"/>
      <c r="L24" s="27">
        <v>23.76</v>
      </c>
      <c r="M24" s="27">
        <f t="shared" si="2"/>
        <v>95.04</v>
      </c>
      <c r="N24" s="27"/>
      <c r="O24" s="27">
        <f t="shared" si="4"/>
        <v>95.04</v>
      </c>
      <c r="P24" s="27"/>
      <c r="Q24" s="27">
        <v>11.17</v>
      </c>
      <c r="R24" s="27">
        <f t="shared" si="3"/>
        <v>44.68</v>
      </c>
      <c r="S24" s="27"/>
      <c r="T24" s="27"/>
      <c r="U24" s="27"/>
      <c r="V24" s="27"/>
    </row>
    <row r="25" spans="1:22" ht="14.25">
      <c r="A25" s="19">
        <v>23</v>
      </c>
      <c r="B25" s="19" t="s">
        <v>24</v>
      </c>
      <c r="C25" s="24" t="s">
        <v>7</v>
      </c>
      <c r="D25" s="25">
        <v>4</v>
      </c>
      <c r="E25" s="25">
        <v>23.76</v>
      </c>
      <c r="F25" s="25"/>
      <c r="G25" s="25">
        <f t="shared" si="0"/>
        <v>95.04</v>
      </c>
      <c r="I25" s="27">
        <v>43.2</v>
      </c>
      <c r="J25" s="27">
        <f t="shared" si="1"/>
        <v>172.8</v>
      </c>
      <c r="K25" s="27"/>
      <c r="L25" s="27">
        <v>23.76</v>
      </c>
      <c r="M25" s="27">
        <f t="shared" si="2"/>
        <v>95.04</v>
      </c>
      <c r="N25" s="27"/>
      <c r="O25" s="27">
        <f t="shared" si="4"/>
        <v>95.04</v>
      </c>
      <c r="P25" s="27"/>
      <c r="Q25" s="27">
        <v>11.17</v>
      </c>
      <c r="R25" s="27">
        <f t="shared" si="3"/>
        <v>44.68</v>
      </c>
      <c r="S25" s="27"/>
      <c r="T25" s="27"/>
      <c r="U25" s="27"/>
      <c r="V25" s="27"/>
    </row>
    <row r="26" spans="1:22" ht="14.25">
      <c r="A26" s="19">
        <v>25</v>
      </c>
      <c r="B26" s="19" t="s">
        <v>25</v>
      </c>
      <c r="C26" s="24" t="s">
        <v>7</v>
      </c>
      <c r="D26" s="25">
        <v>250</v>
      </c>
      <c r="E26" s="25">
        <v>1.48</v>
      </c>
      <c r="F26" s="25"/>
      <c r="G26" s="25">
        <f t="shared" si="0"/>
        <v>370</v>
      </c>
      <c r="I26" s="27">
        <v>1.62</v>
      </c>
      <c r="J26" s="27">
        <f t="shared" si="1"/>
        <v>405</v>
      </c>
      <c r="K26" s="27"/>
      <c r="L26" s="27">
        <v>1.48</v>
      </c>
      <c r="M26" s="27">
        <f t="shared" si="2"/>
        <v>370</v>
      </c>
      <c r="N26" s="27"/>
      <c r="O26" s="27">
        <f t="shared" si="4"/>
        <v>370</v>
      </c>
      <c r="P26" s="27"/>
      <c r="Q26" s="27">
        <v>1.54</v>
      </c>
      <c r="R26" s="27">
        <f t="shared" si="3"/>
        <v>385</v>
      </c>
      <c r="S26" s="27"/>
      <c r="T26" s="27"/>
      <c r="U26" s="27"/>
      <c r="V26" s="27"/>
    </row>
    <row r="27" spans="1:22" ht="14.25">
      <c r="A27" s="19">
        <v>26</v>
      </c>
      <c r="B27" s="19" t="s">
        <v>26</v>
      </c>
      <c r="C27" s="24" t="s">
        <v>7</v>
      </c>
      <c r="D27" s="25">
        <v>30</v>
      </c>
      <c r="E27" s="25">
        <v>10.11</v>
      </c>
      <c r="F27" s="25"/>
      <c r="G27" s="25">
        <f t="shared" si="0"/>
        <v>303.29999999999995</v>
      </c>
      <c r="I27" s="27">
        <v>10.6</v>
      </c>
      <c r="J27" s="27">
        <f t="shared" si="1"/>
        <v>318</v>
      </c>
      <c r="K27" s="27"/>
      <c r="L27" s="27">
        <v>10.11</v>
      </c>
      <c r="M27" s="27">
        <f t="shared" si="2"/>
        <v>303.29999999999995</v>
      </c>
      <c r="N27" s="27"/>
      <c r="O27" s="27">
        <f t="shared" si="4"/>
        <v>303.29999999999995</v>
      </c>
      <c r="P27" s="27"/>
      <c r="Q27" s="27">
        <v>11.87</v>
      </c>
      <c r="R27" s="27">
        <f t="shared" si="3"/>
        <v>356.09999999999997</v>
      </c>
      <c r="S27" s="27"/>
      <c r="T27" s="27"/>
      <c r="U27" s="27"/>
      <c r="V27" s="27"/>
    </row>
    <row r="28" spans="1:22" ht="14.25">
      <c r="A28" s="19">
        <v>27</v>
      </c>
      <c r="B28" s="19" t="s">
        <v>27</v>
      </c>
      <c r="C28" s="24" t="s">
        <v>7</v>
      </c>
      <c r="D28" s="25">
        <v>70</v>
      </c>
      <c r="E28" s="25">
        <v>1.05</v>
      </c>
      <c r="F28" s="25"/>
      <c r="G28" s="25">
        <f t="shared" si="0"/>
        <v>73.5</v>
      </c>
      <c r="I28" s="27">
        <v>2.1</v>
      </c>
      <c r="J28" s="27">
        <f t="shared" si="1"/>
        <v>147</v>
      </c>
      <c r="K28" s="27"/>
      <c r="L28" s="27">
        <v>1.05</v>
      </c>
      <c r="M28" s="27">
        <f t="shared" si="2"/>
        <v>73.5</v>
      </c>
      <c r="N28" s="27"/>
      <c r="O28" s="27">
        <f t="shared" si="4"/>
        <v>73.5</v>
      </c>
      <c r="P28" s="27"/>
      <c r="Q28" s="27">
        <v>1.18</v>
      </c>
      <c r="R28" s="27">
        <f t="shared" si="3"/>
        <v>82.6</v>
      </c>
      <c r="S28" s="27"/>
      <c r="T28" s="27"/>
      <c r="U28" s="27"/>
      <c r="V28" s="27"/>
    </row>
    <row r="29" spans="1:22" ht="14.25">
      <c r="A29" s="19">
        <v>29</v>
      </c>
      <c r="B29" s="19" t="s">
        <v>28</v>
      </c>
      <c r="C29" s="24" t="s">
        <v>12</v>
      </c>
      <c r="D29" s="25">
        <v>284</v>
      </c>
      <c r="E29" s="25">
        <v>4.1</v>
      </c>
      <c r="F29" s="25"/>
      <c r="G29" s="25">
        <f t="shared" si="0"/>
        <v>1164.3999999999999</v>
      </c>
      <c r="I29" s="27">
        <v>7</v>
      </c>
      <c r="J29" s="27">
        <f t="shared" si="1"/>
        <v>1988</v>
      </c>
      <c r="K29" s="27"/>
      <c r="L29" s="27">
        <v>4.1</v>
      </c>
      <c r="M29" s="27">
        <f t="shared" si="2"/>
        <v>1164.3999999999999</v>
      </c>
      <c r="N29" s="27"/>
      <c r="O29" s="27">
        <f t="shared" si="4"/>
        <v>1164.3999999999999</v>
      </c>
      <c r="P29" s="27"/>
      <c r="Q29" s="27">
        <v>4.16</v>
      </c>
      <c r="R29" s="27">
        <f t="shared" si="3"/>
        <v>1181.44</v>
      </c>
      <c r="S29" s="27"/>
      <c r="T29" s="27"/>
      <c r="U29" s="27"/>
      <c r="V29" s="27"/>
    </row>
    <row r="30" spans="1:22" ht="14.25">
      <c r="A30" s="19">
        <v>30</v>
      </c>
      <c r="B30" s="19" t="s">
        <v>29</v>
      </c>
      <c r="C30" s="24" t="s">
        <v>12</v>
      </c>
      <c r="D30" s="25">
        <v>244</v>
      </c>
      <c r="E30" s="25">
        <v>1.76</v>
      </c>
      <c r="F30" s="25"/>
      <c r="G30" s="25">
        <f t="shared" si="0"/>
        <v>429.44</v>
      </c>
      <c r="I30" s="27">
        <v>1.87</v>
      </c>
      <c r="J30" s="27">
        <f t="shared" si="1"/>
        <v>456.28000000000003</v>
      </c>
      <c r="K30" s="27"/>
      <c r="L30" s="27">
        <v>1.76</v>
      </c>
      <c r="M30" s="27">
        <f t="shared" si="2"/>
        <v>429.44</v>
      </c>
      <c r="N30" s="27"/>
      <c r="O30" s="27">
        <f t="shared" si="4"/>
        <v>429.44</v>
      </c>
      <c r="P30" s="27"/>
      <c r="Q30" s="27">
        <v>1.91</v>
      </c>
      <c r="R30" s="27">
        <f t="shared" si="3"/>
        <v>466.03999999999996</v>
      </c>
      <c r="S30" s="27"/>
      <c r="T30" s="27"/>
      <c r="U30" s="27"/>
      <c r="V30" s="27"/>
    </row>
    <row r="31" spans="1:22" ht="14.25">
      <c r="A31" s="19">
        <v>31</v>
      </c>
      <c r="B31" s="19" t="s">
        <v>30</v>
      </c>
      <c r="C31" s="24" t="s">
        <v>12</v>
      </c>
      <c r="D31" s="25">
        <v>10</v>
      </c>
      <c r="E31" s="25">
        <v>2.1</v>
      </c>
      <c r="F31" s="25"/>
      <c r="G31" s="25">
        <f t="shared" si="0"/>
        <v>21</v>
      </c>
      <c r="I31" s="27">
        <v>2.8</v>
      </c>
      <c r="J31" s="27">
        <f t="shared" si="1"/>
        <v>28</v>
      </c>
      <c r="K31" s="27"/>
      <c r="L31" s="27">
        <v>2.1</v>
      </c>
      <c r="M31" s="27">
        <f t="shared" si="2"/>
        <v>21</v>
      </c>
      <c r="N31" s="27"/>
      <c r="O31" s="27">
        <f t="shared" si="4"/>
        <v>21</v>
      </c>
      <c r="P31" s="27"/>
      <c r="Q31" s="27">
        <v>2.12</v>
      </c>
      <c r="R31" s="27">
        <f t="shared" si="3"/>
        <v>21.200000000000003</v>
      </c>
      <c r="S31" s="27"/>
      <c r="T31" s="27"/>
      <c r="U31" s="27"/>
      <c r="V31" s="27"/>
    </row>
    <row r="32" spans="1:22" ht="14.25">
      <c r="A32" s="19">
        <v>32</v>
      </c>
      <c r="B32" s="19" t="s">
        <v>31</v>
      </c>
      <c r="C32" s="24" t="s">
        <v>7</v>
      </c>
      <c r="D32" s="25">
        <v>59</v>
      </c>
      <c r="E32" s="25">
        <v>1.19</v>
      </c>
      <c r="F32" s="25"/>
      <c r="G32" s="25">
        <f t="shared" si="0"/>
        <v>70.21</v>
      </c>
      <c r="I32" s="27">
        <v>1.14</v>
      </c>
      <c r="J32" s="27">
        <f t="shared" si="1"/>
        <v>67.25999999999999</v>
      </c>
      <c r="K32" s="27"/>
      <c r="L32" s="27">
        <v>1.19</v>
      </c>
      <c r="M32" s="27">
        <f t="shared" si="2"/>
        <v>70.21</v>
      </c>
      <c r="N32" s="27"/>
      <c r="O32" s="27">
        <f t="shared" si="4"/>
        <v>70.21</v>
      </c>
      <c r="P32" s="27"/>
      <c r="Q32" s="27">
        <v>1.12</v>
      </c>
      <c r="R32" s="27">
        <f t="shared" si="3"/>
        <v>66.08000000000001</v>
      </c>
      <c r="S32" s="27"/>
      <c r="T32" s="27"/>
      <c r="U32" s="27"/>
      <c r="V32" s="27"/>
    </row>
    <row r="33" spans="1:22" ht="14.25">
      <c r="A33" s="19">
        <v>33</v>
      </c>
      <c r="B33" s="19" t="s">
        <v>32</v>
      </c>
      <c r="C33" s="24" t="s">
        <v>7</v>
      </c>
      <c r="D33" s="25">
        <v>68</v>
      </c>
      <c r="E33" s="25">
        <v>3.02</v>
      </c>
      <c r="F33" s="25"/>
      <c r="G33" s="25">
        <f t="shared" si="0"/>
        <v>205.36</v>
      </c>
      <c r="I33" s="27">
        <v>5.1</v>
      </c>
      <c r="J33" s="27">
        <f t="shared" si="1"/>
        <v>346.79999999999995</v>
      </c>
      <c r="K33" s="27"/>
      <c r="L33" s="27">
        <v>3.02</v>
      </c>
      <c r="M33" s="27">
        <f t="shared" si="2"/>
        <v>205.36</v>
      </c>
      <c r="N33" s="27"/>
      <c r="O33" s="27">
        <f t="shared" si="4"/>
        <v>205.36</v>
      </c>
      <c r="P33" s="27"/>
      <c r="Q33" s="27">
        <v>2.28</v>
      </c>
      <c r="R33" s="27">
        <f t="shared" si="3"/>
        <v>155.04</v>
      </c>
      <c r="S33" s="27"/>
      <c r="T33" s="27"/>
      <c r="U33" s="27"/>
      <c r="V33" s="27"/>
    </row>
    <row r="34" spans="1:22" ht="14.25">
      <c r="A34" s="19">
        <v>38</v>
      </c>
      <c r="B34" s="19" t="s">
        <v>110</v>
      </c>
      <c r="C34" s="24" t="s">
        <v>7</v>
      </c>
      <c r="D34" s="25">
        <v>462</v>
      </c>
      <c r="E34" s="25">
        <v>6.91</v>
      </c>
      <c r="F34" s="25"/>
      <c r="G34" s="25">
        <f t="shared" si="0"/>
        <v>3192.42</v>
      </c>
      <c r="I34" s="27">
        <v>4.8</v>
      </c>
      <c r="J34" s="27">
        <f t="shared" si="1"/>
        <v>2217.6</v>
      </c>
      <c r="K34" s="27"/>
      <c r="L34" s="27">
        <v>6.91</v>
      </c>
      <c r="M34" s="27">
        <f t="shared" si="2"/>
        <v>3192.42</v>
      </c>
      <c r="N34" s="27"/>
      <c r="O34" s="28">
        <v>2192</v>
      </c>
      <c r="P34" s="27"/>
      <c r="Q34" s="27">
        <v>10.43</v>
      </c>
      <c r="R34" s="27">
        <f t="shared" si="3"/>
        <v>4818.66</v>
      </c>
      <c r="S34" s="27"/>
      <c r="T34" s="27"/>
      <c r="U34" s="27"/>
      <c r="V34" s="27"/>
    </row>
    <row r="35" spans="1:22" ht="14.25">
      <c r="A35" s="19">
        <v>42</v>
      </c>
      <c r="B35" s="19" t="s">
        <v>111</v>
      </c>
      <c r="C35" s="24" t="s">
        <v>7</v>
      </c>
      <c r="D35" s="25">
        <v>156</v>
      </c>
      <c r="E35" s="25">
        <v>1.73</v>
      </c>
      <c r="F35" s="25"/>
      <c r="G35" s="25">
        <f t="shared" si="0"/>
        <v>269.88</v>
      </c>
      <c r="I35" s="27">
        <v>1.3</v>
      </c>
      <c r="J35" s="27">
        <f t="shared" si="1"/>
        <v>202.8</v>
      </c>
      <c r="K35" s="27"/>
      <c r="L35" s="27">
        <v>1.73</v>
      </c>
      <c r="M35" s="27">
        <f t="shared" si="2"/>
        <v>269.88</v>
      </c>
      <c r="N35" s="27"/>
      <c r="O35" s="27">
        <f>M35</f>
        <v>269.88</v>
      </c>
      <c r="P35" s="27"/>
      <c r="Q35" s="27">
        <v>1.47</v>
      </c>
      <c r="R35" s="27">
        <f t="shared" si="3"/>
        <v>229.32</v>
      </c>
      <c r="S35" s="27"/>
      <c r="T35" s="27"/>
      <c r="U35" s="27"/>
      <c r="V35" s="27"/>
    </row>
    <row r="36" spans="1:22" ht="14.25">
      <c r="A36" s="19">
        <v>45</v>
      </c>
      <c r="B36" s="19" t="s">
        <v>33</v>
      </c>
      <c r="C36" s="24" t="s">
        <v>7</v>
      </c>
      <c r="D36" s="25">
        <v>240</v>
      </c>
      <c r="E36" s="25">
        <v>1.94</v>
      </c>
      <c r="F36" s="25"/>
      <c r="G36" s="25">
        <f t="shared" si="0"/>
        <v>465.59999999999997</v>
      </c>
      <c r="I36" s="27">
        <v>1.46</v>
      </c>
      <c r="J36" s="27">
        <f t="shared" si="1"/>
        <v>350.4</v>
      </c>
      <c r="K36" s="27"/>
      <c r="L36" s="27">
        <v>1.94</v>
      </c>
      <c r="M36" s="27">
        <f t="shared" si="2"/>
        <v>465.59999999999997</v>
      </c>
      <c r="N36" s="27"/>
      <c r="O36" s="27">
        <f aca="true" t="shared" si="5" ref="O36:O85">M36</f>
        <v>465.59999999999997</v>
      </c>
      <c r="P36" s="27"/>
      <c r="Q36" s="27">
        <v>1.56</v>
      </c>
      <c r="R36" s="27">
        <f t="shared" si="3"/>
        <v>374.40000000000003</v>
      </c>
      <c r="S36" s="27"/>
      <c r="T36" s="27"/>
      <c r="U36" s="27"/>
      <c r="V36" s="27"/>
    </row>
    <row r="37" spans="1:22" ht="14.25">
      <c r="A37" s="19">
        <v>46</v>
      </c>
      <c r="B37" s="19" t="s">
        <v>34</v>
      </c>
      <c r="C37" s="24" t="s">
        <v>7</v>
      </c>
      <c r="D37" s="25">
        <v>213</v>
      </c>
      <c r="E37" s="25">
        <v>0.44</v>
      </c>
      <c r="F37" s="25"/>
      <c r="G37" s="25">
        <f t="shared" si="0"/>
        <v>93.72</v>
      </c>
      <c r="I37" s="27">
        <v>0.4</v>
      </c>
      <c r="J37" s="27">
        <f t="shared" si="1"/>
        <v>85.2</v>
      </c>
      <c r="K37" s="27"/>
      <c r="L37" s="27">
        <v>0.44</v>
      </c>
      <c r="M37" s="27">
        <f t="shared" si="2"/>
        <v>93.72</v>
      </c>
      <c r="N37" s="27"/>
      <c r="O37" s="27">
        <f t="shared" si="5"/>
        <v>93.72</v>
      </c>
      <c r="P37" s="27"/>
      <c r="Q37" s="27">
        <v>0.42</v>
      </c>
      <c r="R37" s="27">
        <f t="shared" si="3"/>
        <v>89.46</v>
      </c>
      <c r="S37" s="27"/>
      <c r="T37" s="27"/>
      <c r="U37" s="27"/>
      <c r="V37" s="27"/>
    </row>
    <row r="38" spans="1:22" ht="14.25">
      <c r="A38" s="19">
        <v>48</v>
      </c>
      <c r="B38" s="19" t="s">
        <v>35</v>
      </c>
      <c r="C38" s="24" t="s">
        <v>7</v>
      </c>
      <c r="D38" s="25">
        <v>194</v>
      </c>
      <c r="E38" s="25">
        <v>0.91</v>
      </c>
      <c r="F38" s="25"/>
      <c r="G38" s="25">
        <f t="shared" si="0"/>
        <v>176.54</v>
      </c>
      <c r="I38" s="27">
        <v>2.05</v>
      </c>
      <c r="J38" s="27">
        <f t="shared" si="1"/>
        <v>397.7</v>
      </c>
      <c r="K38" s="27"/>
      <c r="L38" s="27">
        <v>0.91</v>
      </c>
      <c r="M38" s="27">
        <f t="shared" si="2"/>
        <v>176.54</v>
      </c>
      <c r="N38" s="27"/>
      <c r="O38" s="27">
        <f t="shared" si="5"/>
        <v>176.54</v>
      </c>
      <c r="P38" s="27"/>
      <c r="Q38" s="27">
        <v>1.95</v>
      </c>
      <c r="R38" s="27">
        <f t="shared" si="3"/>
        <v>378.3</v>
      </c>
      <c r="S38" s="27"/>
      <c r="T38" s="27"/>
      <c r="U38" s="27"/>
      <c r="V38" s="27"/>
    </row>
    <row r="39" spans="1:22" ht="14.25">
      <c r="A39" s="19">
        <v>49</v>
      </c>
      <c r="B39" s="19" t="s">
        <v>36</v>
      </c>
      <c r="C39" s="24" t="s">
        <v>7</v>
      </c>
      <c r="D39" s="25">
        <v>80</v>
      </c>
      <c r="E39" s="25">
        <v>1.62</v>
      </c>
      <c r="F39" s="25"/>
      <c r="G39" s="25">
        <f t="shared" si="0"/>
        <v>129.60000000000002</v>
      </c>
      <c r="I39" s="27">
        <v>2.88</v>
      </c>
      <c r="J39" s="27">
        <f t="shared" si="1"/>
        <v>230.39999999999998</v>
      </c>
      <c r="K39" s="27"/>
      <c r="L39" s="27">
        <v>1.62</v>
      </c>
      <c r="M39" s="27">
        <f t="shared" si="2"/>
        <v>129.60000000000002</v>
      </c>
      <c r="N39" s="27"/>
      <c r="O39" s="27">
        <f t="shared" si="5"/>
        <v>129.60000000000002</v>
      </c>
      <c r="P39" s="27"/>
      <c r="Q39" s="27">
        <v>2.8</v>
      </c>
      <c r="R39" s="27">
        <f t="shared" si="3"/>
        <v>224</v>
      </c>
      <c r="S39" s="27"/>
      <c r="T39" s="27"/>
      <c r="U39" s="27"/>
      <c r="V39" s="27"/>
    </row>
    <row r="40" spans="1:22" ht="14.25">
      <c r="A40" s="19">
        <v>50</v>
      </c>
      <c r="B40" s="19" t="s">
        <v>37</v>
      </c>
      <c r="C40" s="24" t="s">
        <v>7</v>
      </c>
      <c r="D40" s="25">
        <v>100</v>
      </c>
      <c r="E40" s="25">
        <v>1.84</v>
      </c>
      <c r="F40" s="25"/>
      <c r="G40" s="25">
        <f t="shared" si="0"/>
        <v>184</v>
      </c>
      <c r="I40" s="27">
        <v>2.16</v>
      </c>
      <c r="J40" s="27">
        <f t="shared" si="1"/>
        <v>216</v>
      </c>
      <c r="K40" s="27"/>
      <c r="L40" s="27">
        <v>1.84</v>
      </c>
      <c r="M40" s="27">
        <f t="shared" si="2"/>
        <v>184</v>
      </c>
      <c r="N40" s="27"/>
      <c r="O40" s="27">
        <f t="shared" si="5"/>
        <v>184</v>
      </c>
      <c r="P40" s="27"/>
      <c r="Q40" s="27">
        <v>2.6</v>
      </c>
      <c r="R40" s="27">
        <f t="shared" si="3"/>
        <v>260</v>
      </c>
      <c r="S40" s="27"/>
      <c r="T40" s="27"/>
      <c r="U40" s="27"/>
      <c r="V40" s="27"/>
    </row>
    <row r="41" spans="1:22" ht="14.25">
      <c r="A41" s="19">
        <v>51</v>
      </c>
      <c r="B41" s="19" t="s">
        <v>38</v>
      </c>
      <c r="C41" s="24" t="s">
        <v>7</v>
      </c>
      <c r="D41" s="25">
        <v>214</v>
      </c>
      <c r="E41" s="25">
        <v>0.39</v>
      </c>
      <c r="F41" s="25"/>
      <c r="G41" s="25">
        <f t="shared" si="0"/>
        <v>83.46000000000001</v>
      </c>
      <c r="I41" s="27">
        <v>0.86</v>
      </c>
      <c r="J41" s="27">
        <f t="shared" si="1"/>
        <v>184.04</v>
      </c>
      <c r="K41" s="27"/>
      <c r="L41" s="27">
        <v>0.39</v>
      </c>
      <c r="M41" s="27">
        <f t="shared" si="2"/>
        <v>83.46000000000001</v>
      </c>
      <c r="N41" s="27"/>
      <c r="O41" s="27">
        <f t="shared" si="5"/>
        <v>83.46000000000001</v>
      </c>
      <c r="P41" s="27"/>
      <c r="Q41" s="27">
        <v>0.62</v>
      </c>
      <c r="R41" s="27">
        <f t="shared" si="3"/>
        <v>132.68</v>
      </c>
      <c r="S41" s="27"/>
      <c r="T41" s="27"/>
      <c r="U41" s="27"/>
      <c r="V41" s="27"/>
    </row>
    <row r="42" spans="1:22" ht="14.25">
      <c r="A42" s="19">
        <v>52</v>
      </c>
      <c r="B42" s="19" t="s">
        <v>39</v>
      </c>
      <c r="C42" s="24" t="s">
        <v>12</v>
      </c>
      <c r="D42" s="25">
        <v>423</v>
      </c>
      <c r="E42" s="25">
        <v>2</v>
      </c>
      <c r="F42" s="25"/>
      <c r="G42" s="25">
        <f t="shared" si="0"/>
        <v>846</v>
      </c>
      <c r="I42" s="27">
        <v>2</v>
      </c>
      <c r="J42" s="27">
        <f t="shared" si="1"/>
        <v>846</v>
      </c>
      <c r="K42" s="27"/>
      <c r="L42" s="27">
        <v>2</v>
      </c>
      <c r="M42" s="27">
        <f t="shared" si="2"/>
        <v>846</v>
      </c>
      <c r="N42" s="27"/>
      <c r="O42" s="27">
        <f t="shared" si="5"/>
        <v>846</v>
      </c>
      <c r="P42" s="27"/>
      <c r="Q42" s="27">
        <v>1.76</v>
      </c>
      <c r="R42" s="27">
        <f t="shared" si="3"/>
        <v>744.48</v>
      </c>
      <c r="S42" s="27"/>
      <c r="T42" s="27"/>
      <c r="U42" s="27"/>
      <c r="V42" s="27"/>
    </row>
    <row r="43" spans="1:22" ht="14.25">
      <c r="A43" s="19">
        <v>53</v>
      </c>
      <c r="B43" s="19" t="s">
        <v>40</v>
      </c>
      <c r="C43" s="24" t="s">
        <v>12</v>
      </c>
      <c r="D43" s="25">
        <v>102</v>
      </c>
      <c r="E43" s="25">
        <v>5.67</v>
      </c>
      <c r="F43" s="25"/>
      <c r="G43" s="25">
        <f t="shared" si="0"/>
        <v>578.34</v>
      </c>
      <c r="I43" s="27">
        <v>5.78</v>
      </c>
      <c r="J43" s="27">
        <f t="shared" si="1"/>
        <v>589.5600000000001</v>
      </c>
      <c r="K43" s="27"/>
      <c r="L43" s="27">
        <v>5.67</v>
      </c>
      <c r="M43" s="27">
        <f t="shared" si="2"/>
        <v>578.34</v>
      </c>
      <c r="N43" s="27"/>
      <c r="O43" s="27">
        <f t="shared" si="5"/>
        <v>578.34</v>
      </c>
      <c r="P43" s="27"/>
      <c r="Q43" s="27">
        <v>6.05</v>
      </c>
      <c r="R43" s="27">
        <f t="shared" si="3"/>
        <v>617.1</v>
      </c>
      <c r="S43" s="27"/>
      <c r="T43" s="27"/>
      <c r="U43" s="27"/>
      <c r="V43" s="27"/>
    </row>
    <row r="44" spans="1:22" ht="14.25">
      <c r="A44" s="19">
        <v>54</v>
      </c>
      <c r="B44" s="19" t="s">
        <v>41</v>
      </c>
      <c r="C44" s="24" t="s">
        <v>12</v>
      </c>
      <c r="D44" s="25">
        <v>28</v>
      </c>
      <c r="E44" s="25">
        <v>5.67</v>
      </c>
      <c r="F44" s="25"/>
      <c r="G44" s="25">
        <f t="shared" si="0"/>
        <v>158.76</v>
      </c>
      <c r="I44" s="27">
        <v>5.78</v>
      </c>
      <c r="J44" s="27">
        <f t="shared" si="1"/>
        <v>161.84</v>
      </c>
      <c r="K44" s="27"/>
      <c r="L44" s="27">
        <v>5.67</v>
      </c>
      <c r="M44" s="27">
        <f t="shared" si="2"/>
        <v>158.76</v>
      </c>
      <c r="N44" s="27"/>
      <c r="O44" s="27">
        <f t="shared" si="5"/>
        <v>158.76</v>
      </c>
      <c r="P44" s="27"/>
      <c r="Q44" s="27">
        <v>6.2</v>
      </c>
      <c r="R44" s="27">
        <f t="shared" si="3"/>
        <v>173.6</v>
      </c>
      <c r="S44" s="27"/>
      <c r="T44" s="27"/>
      <c r="U44" s="27"/>
      <c r="V44" s="27"/>
    </row>
    <row r="45" spans="1:22" ht="14.25">
      <c r="A45" s="19">
        <v>55</v>
      </c>
      <c r="B45" s="19" t="s">
        <v>42</v>
      </c>
      <c r="C45" s="24" t="s">
        <v>12</v>
      </c>
      <c r="D45" s="25">
        <v>22</v>
      </c>
      <c r="E45" s="25">
        <v>5.67</v>
      </c>
      <c r="F45" s="25"/>
      <c r="G45" s="25">
        <f t="shared" si="0"/>
        <v>124.74</v>
      </c>
      <c r="I45" s="27">
        <v>9.45</v>
      </c>
      <c r="J45" s="27">
        <f t="shared" si="1"/>
        <v>207.89999999999998</v>
      </c>
      <c r="K45" s="27"/>
      <c r="L45" s="27">
        <v>5.67</v>
      </c>
      <c r="M45" s="27">
        <f t="shared" si="2"/>
        <v>124.74</v>
      </c>
      <c r="N45" s="27"/>
      <c r="O45" s="27">
        <f t="shared" si="5"/>
        <v>124.74</v>
      </c>
      <c r="P45" s="27"/>
      <c r="Q45" s="27">
        <v>10.53</v>
      </c>
      <c r="R45" s="27">
        <f t="shared" si="3"/>
        <v>231.66</v>
      </c>
      <c r="S45" s="27"/>
      <c r="T45" s="27"/>
      <c r="U45" s="27"/>
      <c r="V45" s="27"/>
    </row>
    <row r="46" spans="1:22" ht="14.25">
      <c r="A46" s="19">
        <v>56</v>
      </c>
      <c r="B46" s="19" t="s">
        <v>43</v>
      </c>
      <c r="C46" s="24" t="s">
        <v>12</v>
      </c>
      <c r="D46" s="25">
        <v>50</v>
      </c>
      <c r="E46" s="25">
        <v>5.67</v>
      </c>
      <c r="F46" s="25"/>
      <c r="G46" s="25">
        <f t="shared" si="0"/>
        <v>283.5</v>
      </c>
      <c r="I46" s="27">
        <v>5.78</v>
      </c>
      <c r="J46" s="27">
        <f t="shared" si="1"/>
        <v>289</v>
      </c>
      <c r="K46" s="27"/>
      <c r="L46" s="27">
        <v>5.67</v>
      </c>
      <c r="M46" s="27">
        <f t="shared" si="2"/>
        <v>283.5</v>
      </c>
      <c r="N46" s="27"/>
      <c r="O46" s="27">
        <f t="shared" si="5"/>
        <v>283.5</v>
      </c>
      <c r="P46" s="27"/>
      <c r="Q46" s="27">
        <v>8.26</v>
      </c>
      <c r="R46" s="27">
        <f t="shared" si="3"/>
        <v>413</v>
      </c>
      <c r="S46" s="27"/>
      <c r="T46" s="27"/>
      <c r="U46" s="27"/>
      <c r="V46" s="27"/>
    </row>
    <row r="47" spans="1:22" ht="14.25">
      <c r="A47" s="19">
        <v>57</v>
      </c>
      <c r="B47" s="19" t="s">
        <v>44</v>
      </c>
      <c r="C47" s="24" t="s">
        <v>12</v>
      </c>
      <c r="D47" s="25">
        <v>132</v>
      </c>
      <c r="E47" s="25">
        <v>5.67</v>
      </c>
      <c r="F47" s="25"/>
      <c r="G47" s="25">
        <f t="shared" si="0"/>
        <v>748.4399999999999</v>
      </c>
      <c r="I47" s="27">
        <v>5.78</v>
      </c>
      <c r="J47" s="27">
        <f t="shared" si="1"/>
        <v>762.96</v>
      </c>
      <c r="K47" s="27"/>
      <c r="L47" s="27">
        <v>5.67</v>
      </c>
      <c r="M47" s="27">
        <f t="shared" si="2"/>
        <v>748.4399999999999</v>
      </c>
      <c r="N47" s="27"/>
      <c r="O47" s="27">
        <f t="shared" si="5"/>
        <v>748.4399999999999</v>
      </c>
      <c r="P47" s="27"/>
      <c r="Q47" s="27">
        <v>4.47</v>
      </c>
      <c r="R47" s="27">
        <f t="shared" si="3"/>
        <v>590.04</v>
      </c>
      <c r="S47" s="27"/>
      <c r="T47" s="27"/>
      <c r="U47" s="27"/>
      <c r="V47" s="27"/>
    </row>
    <row r="48" spans="1:22" ht="14.25">
      <c r="A48" s="19">
        <v>58</v>
      </c>
      <c r="B48" s="19" t="s">
        <v>45</v>
      </c>
      <c r="C48" s="24" t="s">
        <v>12</v>
      </c>
      <c r="D48" s="25">
        <v>252</v>
      </c>
      <c r="E48" s="25">
        <v>5.67</v>
      </c>
      <c r="F48" s="25"/>
      <c r="G48" s="25">
        <f t="shared" si="0"/>
        <v>1428.84</v>
      </c>
      <c r="I48" s="27">
        <v>5.78</v>
      </c>
      <c r="J48" s="27">
        <f t="shared" si="1"/>
        <v>1456.5600000000002</v>
      </c>
      <c r="K48" s="27"/>
      <c r="L48" s="27">
        <v>5.67</v>
      </c>
      <c r="M48" s="27">
        <f t="shared" si="2"/>
        <v>1428.84</v>
      </c>
      <c r="N48" s="27"/>
      <c r="O48" s="27">
        <f t="shared" si="5"/>
        <v>1428.84</v>
      </c>
      <c r="P48" s="27"/>
      <c r="Q48" s="27">
        <v>4.47</v>
      </c>
      <c r="R48" s="27">
        <f t="shared" si="3"/>
        <v>1126.4399999999998</v>
      </c>
      <c r="S48" s="27"/>
      <c r="T48" s="27"/>
      <c r="U48" s="27"/>
      <c r="V48" s="27"/>
    </row>
    <row r="49" spans="1:22" ht="14.25">
      <c r="A49" s="19">
        <v>59</v>
      </c>
      <c r="B49" s="19" t="s">
        <v>46</v>
      </c>
      <c r="C49" s="24" t="s">
        <v>12</v>
      </c>
      <c r="D49" s="25">
        <v>421</v>
      </c>
      <c r="E49" s="25">
        <v>5.67</v>
      </c>
      <c r="F49" s="25"/>
      <c r="G49" s="25">
        <f t="shared" si="0"/>
        <v>2387.07</v>
      </c>
      <c r="I49" s="27">
        <v>5.6</v>
      </c>
      <c r="J49" s="27">
        <f t="shared" si="1"/>
        <v>2357.6</v>
      </c>
      <c r="K49" s="27"/>
      <c r="L49" s="27">
        <v>5.67</v>
      </c>
      <c r="M49" s="27">
        <f t="shared" si="2"/>
        <v>2387.07</v>
      </c>
      <c r="N49" s="27"/>
      <c r="O49" s="27">
        <f t="shared" si="5"/>
        <v>2387.07</v>
      </c>
      <c r="P49" s="27"/>
      <c r="Q49" s="27">
        <v>4.83</v>
      </c>
      <c r="R49" s="27">
        <f t="shared" si="3"/>
        <v>2033.43</v>
      </c>
      <c r="S49" s="27"/>
      <c r="T49" s="27"/>
      <c r="U49" s="27"/>
      <c r="V49" s="27"/>
    </row>
    <row r="50" spans="1:22" ht="14.25">
      <c r="A50" s="19">
        <v>60</v>
      </c>
      <c r="B50" s="19" t="s">
        <v>47</v>
      </c>
      <c r="C50" s="24" t="s">
        <v>12</v>
      </c>
      <c r="D50" s="25">
        <v>76</v>
      </c>
      <c r="E50" s="25">
        <v>5.67</v>
      </c>
      <c r="F50" s="25"/>
      <c r="G50" s="25">
        <f t="shared" si="0"/>
        <v>430.92</v>
      </c>
      <c r="I50" s="27">
        <v>5.78</v>
      </c>
      <c r="J50" s="27">
        <f t="shared" si="1"/>
        <v>439.28000000000003</v>
      </c>
      <c r="K50" s="27"/>
      <c r="L50" s="27">
        <v>5.67</v>
      </c>
      <c r="M50" s="27">
        <f t="shared" si="2"/>
        <v>430.92</v>
      </c>
      <c r="N50" s="27"/>
      <c r="O50" s="27">
        <f t="shared" si="5"/>
        <v>430.92</v>
      </c>
      <c r="P50" s="27"/>
      <c r="Q50" s="27">
        <v>6.05</v>
      </c>
      <c r="R50" s="27">
        <f t="shared" si="3"/>
        <v>459.8</v>
      </c>
      <c r="S50" s="27"/>
      <c r="T50" s="27"/>
      <c r="U50" s="27"/>
      <c r="V50" s="27"/>
    </row>
    <row r="51" spans="1:22" ht="14.25">
      <c r="A51" s="19">
        <v>61</v>
      </c>
      <c r="B51" s="19" t="s">
        <v>48</v>
      </c>
      <c r="C51" s="24" t="s">
        <v>12</v>
      </c>
      <c r="D51" s="25">
        <v>326</v>
      </c>
      <c r="E51" s="25">
        <v>5.67</v>
      </c>
      <c r="F51" s="25"/>
      <c r="G51" s="25">
        <f t="shared" si="0"/>
        <v>1848.42</v>
      </c>
      <c r="I51" s="27">
        <v>5.78</v>
      </c>
      <c r="J51" s="27">
        <f t="shared" si="1"/>
        <v>1884.28</v>
      </c>
      <c r="K51" s="27"/>
      <c r="L51" s="27">
        <v>5.67</v>
      </c>
      <c r="M51" s="27">
        <f t="shared" si="2"/>
        <v>1848.42</v>
      </c>
      <c r="N51" s="27"/>
      <c r="O51" s="27">
        <f t="shared" si="5"/>
        <v>1848.42</v>
      </c>
      <c r="P51" s="27"/>
      <c r="Q51" s="27">
        <v>6.05</v>
      </c>
      <c r="R51" s="27">
        <f t="shared" si="3"/>
        <v>1972.3</v>
      </c>
      <c r="S51" s="27"/>
      <c r="T51" s="27"/>
      <c r="U51" s="27"/>
      <c r="V51" s="27"/>
    </row>
    <row r="52" spans="1:22" ht="14.25">
      <c r="A52" s="19">
        <v>62</v>
      </c>
      <c r="B52" s="19" t="s">
        <v>49</v>
      </c>
      <c r="C52" s="24" t="s">
        <v>12</v>
      </c>
      <c r="D52" s="25">
        <v>45</v>
      </c>
      <c r="E52" s="25">
        <v>7.14</v>
      </c>
      <c r="F52" s="25"/>
      <c r="G52" s="25">
        <f t="shared" si="0"/>
        <v>321.3</v>
      </c>
      <c r="I52" s="27">
        <v>8.3</v>
      </c>
      <c r="J52" s="27">
        <f t="shared" si="1"/>
        <v>373.50000000000006</v>
      </c>
      <c r="K52" s="27"/>
      <c r="L52" s="27">
        <v>7.14</v>
      </c>
      <c r="M52" s="27">
        <f t="shared" si="2"/>
        <v>321.3</v>
      </c>
      <c r="N52" s="27"/>
      <c r="O52" s="27">
        <f t="shared" si="5"/>
        <v>321.3</v>
      </c>
      <c r="P52" s="27"/>
      <c r="Q52" s="27">
        <v>1.94</v>
      </c>
      <c r="R52" s="27">
        <f t="shared" si="3"/>
        <v>87.3</v>
      </c>
      <c r="S52" s="27"/>
      <c r="T52" s="27"/>
      <c r="U52" s="27"/>
      <c r="V52" s="27"/>
    </row>
    <row r="53" spans="1:22" ht="14.25">
      <c r="A53" s="19">
        <v>63</v>
      </c>
      <c r="B53" s="19" t="s">
        <v>50</v>
      </c>
      <c r="C53" s="24" t="s">
        <v>12</v>
      </c>
      <c r="D53" s="25">
        <v>13.75</v>
      </c>
      <c r="E53" s="25">
        <v>5.88</v>
      </c>
      <c r="F53" s="25"/>
      <c r="G53" s="25">
        <f t="shared" si="0"/>
        <v>80.85</v>
      </c>
      <c r="I53" s="27">
        <v>6.52</v>
      </c>
      <c r="J53" s="27">
        <f t="shared" si="1"/>
        <v>89.64999999999999</v>
      </c>
      <c r="K53" s="27"/>
      <c r="L53" s="27">
        <v>5.88</v>
      </c>
      <c r="M53" s="27">
        <f t="shared" si="2"/>
        <v>80.85</v>
      </c>
      <c r="N53" s="27"/>
      <c r="O53" s="27">
        <f t="shared" si="5"/>
        <v>80.85</v>
      </c>
      <c r="P53" s="27"/>
      <c r="Q53" s="27">
        <v>1.91</v>
      </c>
      <c r="R53" s="27">
        <f t="shared" si="3"/>
        <v>26.2625</v>
      </c>
      <c r="S53" s="27"/>
      <c r="T53" s="27"/>
      <c r="U53" s="27"/>
      <c r="V53" s="27"/>
    </row>
    <row r="54" spans="1:22" ht="14.25">
      <c r="A54" s="19">
        <v>64</v>
      </c>
      <c r="B54" s="19" t="s">
        <v>51</v>
      </c>
      <c r="C54" s="24" t="s">
        <v>7</v>
      </c>
      <c r="D54" s="25">
        <v>622</v>
      </c>
      <c r="E54" s="25">
        <v>0.67</v>
      </c>
      <c r="F54" s="25"/>
      <c r="G54" s="25">
        <f t="shared" si="0"/>
        <v>416.74</v>
      </c>
      <c r="I54" s="27">
        <v>1.6</v>
      </c>
      <c r="J54" s="27">
        <f t="shared" si="1"/>
        <v>995.2</v>
      </c>
      <c r="K54" s="27"/>
      <c r="L54" s="27">
        <v>0.67</v>
      </c>
      <c r="M54" s="27">
        <f t="shared" si="2"/>
        <v>416.74</v>
      </c>
      <c r="N54" s="27"/>
      <c r="O54" s="27">
        <f t="shared" si="5"/>
        <v>416.74</v>
      </c>
      <c r="P54" s="27"/>
      <c r="Q54" s="27">
        <v>0.57</v>
      </c>
      <c r="R54" s="27">
        <f t="shared" si="3"/>
        <v>354.53999999999996</v>
      </c>
      <c r="S54" s="27"/>
      <c r="T54" s="27"/>
      <c r="U54" s="27"/>
      <c r="V54" s="27"/>
    </row>
    <row r="55" spans="1:22" ht="14.25">
      <c r="A55" s="19">
        <v>66</v>
      </c>
      <c r="B55" s="19" t="s">
        <v>52</v>
      </c>
      <c r="C55" s="24" t="s">
        <v>7</v>
      </c>
      <c r="D55" s="25">
        <v>283</v>
      </c>
      <c r="E55" s="25">
        <v>4.97</v>
      </c>
      <c r="F55" s="25"/>
      <c r="G55" s="25">
        <f t="shared" si="0"/>
        <v>1406.51</v>
      </c>
      <c r="I55" s="27">
        <v>5.2</v>
      </c>
      <c r="J55" s="27">
        <f t="shared" si="1"/>
        <v>1471.6000000000001</v>
      </c>
      <c r="K55" s="27"/>
      <c r="L55" s="27">
        <v>4.97</v>
      </c>
      <c r="M55" s="27">
        <f t="shared" si="2"/>
        <v>1406.51</v>
      </c>
      <c r="N55" s="27"/>
      <c r="O55" s="27">
        <f t="shared" si="5"/>
        <v>1406.51</v>
      </c>
      <c r="P55" s="27"/>
      <c r="Q55" s="27">
        <v>5.62</v>
      </c>
      <c r="R55" s="27">
        <f t="shared" si="3"/>
        <v>1590.46</v>
      </c>
      <c r="S55" s="27"/>
      <c r="T55" s="27"/>
      <c r="U55" s="27"/>
      <c r="V55" s="27"/>
    </row>
    <row r="56" spans="1:22" ht="14.25">
      <c r="A56" s="19">
        <v>68</v>
      </c>
      <c r="B56" s="19" t="s">
        <v>53</v>
      </c>
      <c r="C56" s="24" t="s">
        <v>7</v>
      </c>
      <c r="D56" s="25">
        <v>300</v>
      </c>
      <c r="E56" s="25">
        <v>1.11</v>
      </c>
      <c r="F56" s="25"/>
      <c r="G56" s="25">
        <f t="shared" si="0"/>
        <v>333.00000000000006</v>
      </c>
      <c r="I56" s="27">
        <v>1.1</v>
      </c>
      <c r="J56" s="27">
        <f t="shared" si="1"/>
        <v>330</v>
      </c>
      <c r="K56" s="27"/>
      <c r="L56" s="27">
        <v>1.11</v>
      </c>
      <c r="M56" s="27">
        <f t="shared" si="2"/>
        <v>333.00000000000006</v>
      </c>
      <c r="N56" s="27"/>
      <c r="O56" s="27">
        <f t="shared" si="5"/>
        <v>333.00000000000006</v>
      </c>
      <c r="P56" s="27"/>
      <c r="Q56" s="27">
        <v>1.23</v>
      </c>
      <c r="R56" s="27">
        <f t="shared" si="3"/>
        <v>369</v>
      </c>
      <c r="S56" s="27"/>
      <c r="T56" s="27"/>
      <c r="U56" s="27"/>
      <c r="V56" s="27"/>
    </row>
    <row r="57" spans="1:22" ht="14.25">
      <c r="A57" s="19">
        <v>69</v>
      </c>
      <c r="B57" s="19" t="s">
        <v>54</v>
      </c>
      <c r="C57" s="24" t="s">
        <v>7</v>
      </c>
      <c r="D57" s="25">
        <v>40</v>
      </c>
      <c r="E57" s="25">
        <v>6.09</v>
      </c>
      <c r="F57" s="25"/>
      <c r="G57" s="25">
        <f t="shared" si="0"/>
        <v>243.6</v>
      </c>
      <c r="I57" s="27">
        <v>5</v>
      </c>
      <c r="J57" s="27">
        <f t="shared" si="1"/>
        <v>200</v>
      </c>
      <c r="K57" s="27"/>
      <c r="L57" s="27">
        <v>6.09</v>
      </c>
      <c r="M57" s="27">
        <f t="shared" si="2"/>
        <v>243.6</v>
      </c>
      <c r="N57" s="27"/>
      <c r="O57" s="27">
        <f t="shared" si="5"/>
        <v>243.6</v>
      </c>
      <c r="P57" s="27"/>
      <c r="Q57" s="27">
        <v>5.78</v>
      </c>
      <c r="R57" s="27">
        <f t="shared" si="3"/>
        <v>231.20000000000002</v>
      </c>
      <c r="S57" s="27"/>
      <c r="T57" s="27"/>
      <c r="U57" s="27"/>
      <c r="V57" s="27"/>
    </row>
    <row r="58" spans="1:22" ht="14.25">
      <c r="A58" s="19">
        <v>70</v>
      </c>
      <c r="B58" s="19" t="s">
        <v>55</v>
      </c>
      <c r="C58" s="24" t="s">
        <v>7</v>
      </c>
      <c r="D58" s="25">
        <v>384</v>
      </c>
      <c r="E58" s="25">
        <v>3.89</v>
      </c>
      <c r="F58" s="25"/>
      <c r="G58" s="25">
        <f t="shared" si="0"/>
        <v>1493.76</v>
      </c>
      <c r="I58" s="27">
        <v>4.36</v>
      </c>
      <c r="J58" s="27">
        <f t="shared" si="1"/>
        <v>1674.2400000000002</v>
      </c>
      <c r="K58" s="27"/>
      <c r="L58" s="27">
        <v>3.89</v>
      </c>
      <c r="M58" s="27">
        <f t="shared" si="2"/>
        <v>1493.76</v>
      </c>
      <c r="N58" s="27"/>
      <c r="O58" s="27">
        <f t="shared" si="5"/>
        <v>1493.76</v>
      </c>
      <c r="P58" s="27"/>
      <c r="Q58" s="27">
        <v>3.26</v>
      </c>
      <c r="R58" s="27">
        <f t="shared" si="3"/>
        <v>1251.84</v>
      </c>
      <c r="S58" s="27"/>
      <c r="T58" s="27"/>
      <c r="U58" s="27"/>
      <c r="V58" s="27"/>
    </row>
    <row r="59" spans="1:22" ht="14.25">
      <c r="A59" s="19">
        <v>71</v>
      </c>
      <c r="B59" s="19" t="s">
        <v>56</v>
      </c>
      <c r="C59" s="24" t="s">
        <v>7</v>
      </c>
      <c r="D59" s="25">
        <v>16</v>
      </c>
      <c r="E59" s="25">
        <v>14.49</v>
      </c>
      <c r="F59" s="25"/>
      <c r="G59" s="25">
        <f t="shared" si="0"/>
        <v>231.84</v>
      </c>
      <c r="I59" s="27">
        <v>16</v>
      </c>
      <c r="J59" s="27">
        <f t="shared" si="1"/>
        <v>256</v>
      </c>
      <c r="K59" s="27"/>
      <c r="L59" s="27">
        <v>14.49</v>
      </c>
      <c r="M59" s="27">
        <f t="shared" si="2"/>
        <v>231.84</v>
      </c>
      <c r="N59" s="27"/>
      <c r="O59" s="27">
        <f t="shared" si="5"/>
        <v>231.84</v>
      </c>
      <c r="P59" s="27"/>
      <c r="Q59" s="27">
        <v>12.92</v>
      </c>
      <c r="R59" s="27">
        <f t="shared" si="3"/>
        <v>206.72</v>
      </c>
      <c r="S59" s="27"/>
      <c r="T59" s="27"/>
      <c r="U59" s="27"/>
      <c r="V59" s="27"/>
    </row>
    <row r="60" spans="1:22" ht="14.25">
      <c r="A60" s="19">
        <v>73</v>
      </c>
      <c r="B60" s="19" t="s">
        <v>57</v>
      </c>
      <c r="C60" s="24" t="s">
        <v>7</v>
      </c>
      <c r="D60" s="25">
        <v>12</v>
      </c>
      <c r="E60" s="25">
        <v>29.4</v>
      </c>
      <c r="F60" s="25"/>
      <c r="G60" s="25">
        <f t="shared" si="0"/>
        <v>352.79999999999995</v>
      </c>
      <c r="I60" s="27">
        <v>37</v>
      </c>
      <c r="J60" s="27">
        <f t="shared" si="1"/>
        <v>444</v>
      </c>
      <c r="K60" s="27"/>
      <c r="L60" s="27">
        <v>29.4</v>
      </c>
      <c r="M60" s="27">
        <f t="shared" si="2"/>
        <v>352.79999999999995</v>
      </c>
      <c r="N60" s="27"/>
      <c r="O60" s="27">
        <f t="shared" si="5"/>
        <v>352.79999999999995</v>
      </c>
      <c r="P60" s="27"/>
      <c r="Q60" s="27">
        <v>33.96</v>
      </c>
      <c r="R60" s="27">
        <f t="shared" si="3"/>
        <v>407.52</v>
      </c>
      <c r="S60" s="27"/>
      <c r="T60" s="27"/>
      <c r="U60" s="27"/>
      <c r="V60" s="27"/>
    </row>
    <row r="61" spans="1:22" ht="14.25">
      <c r="A61" s="19">
        <v>75</v>
      </c>
      <c r="B61" s="19" t="s">
        <v>58</v>
      </c>
      <c r="C61" s="24" t="s">
        <v>7</v>
      </c>
      <c r="D61" s="25">
        <v>930</v>
      </c>
      <c r="E61" s="25">
        <v>5.72</v>
      </c>
      <c r="F61" s="25"/>
      <c r="G61" s="25">
        <f t="shared" si="0"/>
        <v>5319.599999999999</v>
      </c>
      <c r="I61" s="27">
        <v>5.2</v>
      </c>
      <c r="J61" s="27">
        <f t="shared" si="1"/>
        <v>4836</v>
      </c>
      <c r="K61" s="27"/>
      <c r="L61" s="27">
        <v>5.72</v>
      </c>
      <c r="M61" s="27">
        <f t="shared" si="2"/>
        <v>5319.599999999999</v>
      </c>
      <c r="N61" s="27"/>
      <c r="O61" s="27">
        <f t="shared" si="5"/>
        <v>5319.599999999999</v>
      </c>
      <c r="P61" s="27"/>
      <c r="Q61" s="27">
        <v>6.41</v>
      </c>
      <c r="R61" s="27">
        <f t="shared" si="3"/>
        <v>5961.3</v>
      </c>
      <c r="S61" s="27"/>
      <c r="T61" s="27"/>
      <c r="U61" s="27"/>
      <c r="V61" s="27"/>
    </row>
    <row r="62" spans="1:22" ht="14.25">
      <c r="A62" s="19">
        <v>76</v>
      </c>
      <c r="B62" s="19" t="s">
        <v>59</v>
      </c>
      <c r="C62" s="24" t="s">
        <v>7</v>
      </c>
      <c r="D62" s="25">
        <v>225</v>
      </c>
      <c r="E62" s="25">
        <v>0.48</v>
      </c>
      <c r="F62" s="25"/>
      <c r="G62" s="25">
        <f t="shared" si="0"/>
        <v>108</v>
      </c>
      <c r="I62" s="27">
        <v>1.2</v>
      </c>
      <c r="J62" s="27">
        <f t="shared" si="1"/>
        <v>270</v>
      </c>
      <c r="K62" s="27"/>
      <c r="L62" s="27">
        <v>0.48</v>
      </c>
      <c r="M62" s="27">
        <f t="shared" si="2"/>
        <v>108</v>
      </c>
      <c r="N62" s="27"/>
      <c r="O62" s="27">
        <f t="shared" si="5"/>
        <v>108</v>
      </c>
      <c r="P62" s="27"/>
      <c r="Q62" s="27">
        <v>0.47</v>
      </c>
      <c r="R62" s="27">
        <f t="shared" si="3"/>
        <v>105.75</v>
      </c>
      <c r="S62" s="27"/>
      <c r="T62" s="27"/>
      <c r="U62" s="27"/>
      <c r="V62" s="27"/>
    </row>
    <row r="63" spans="1:22" ht="14.25">
      <c r="A63" s="19">
        <v>77</v>
      </c>
      <c r="B63" s="19" t="s">
        <v>60</v>
      </c>
      <c r="C63" s="24" t="s">
        <v>7</v>
      </c>
      <c r="D63" s="25">
        <v>198</v>
      </c>
      <c r="E63" s="25">
        <v>2.38</v>
      </c>
      <c r="F63" s="25"/>
      <c r="G63" s="25">
        <f t="shared" si="0"/>
        <v>471.23999999999995</v>
      </c>
      <c r="I63" s="27">
        <v>3.2</v>
      </c>
      <c r="J63" s="27">
        <f t="shared" si="1"/>
        <v>633.6</v>
      </c>
      <c r="K63" s="27"/>
      <c r="L63" s="27">
        <v>2.38</v>
      </c>
      <c r="M63" s="27">
        <f t="shared" si="2"/>
        <v>471.23999999999995</v>
      </c>
      <c r="N63" s="27"/>
      <c r="O63" s="27">
        <f t="shared" si="5"/>
        <v>471.23999999999995</v>
      </c>
      <c r="P63" s="27"/>
      <c r="Q63" s="27">
        <v>2.32</v>
      </c>
      <c r="R63" s="27">
        <f t="shared" si="3"/>
        <v>459.35999999999996</v>
      </c>
      <c r="S63" s="27"/>
      <c r="T63" s="27"/>
      <c r="U63" s="27"/>
      <c r="V63" s="27"/>
    </row>
    <row r="64" spans="1:22" ht="14.25">
      <c r="A64" s="19">
        <v>78</v>
      </c>
      <c r="B64" s="19" t="s">
        <v>61</v>
      </c>
      <c r="C64" s="24" t="s">
        <v>7</v>
      </c>
      <c r="D64" s="25">
        <v>16</v>
      </c>
      <c r="E64" s="25">
        <v>3.56</v>
      </c>
      <c r="F64" s="25"/>
      <c r="G64" s="25">
        <f t="shared" si="0"/>
        <v>56.96</v>
      </c>
      <c r="I64" s="27">
        <v>4.22</v>
      </c>
      <c r="J64" s="27">
        <f t="shared" si="1"/>
        <v>67.52</v>
      </c>
      <c r="K64" s="27"/>
      <c r="L64" s="27">
        <v>3.56</v>
      </c>
      <c r="M64" s="27">
        <f t="shared" si="2"/>
        <v>56.96</v>
      </c>
      <c r="N64" s="27"/>
      <c r="O64" s="27">
        <f t="shared" si="5"/>
        <v>56.96</v>
      </c>
      <c r="P64" s="27"/>
      <c r="Q64" s="27">
        <v>3.45</v>
      </c>
      <c r="R64" s="27">
        <f t="shared" si="3"/>
        <v>55.2</v>
      </c>
      <c r="S64" s="27"/>
      <c r="T64" s="27"/>
      <c r="U64" s="27"/>
      <c r="V64" s="27"/>
    </row>
    <row r="65" spans="1:22" ht="14.25">
      <c r="A65" s="19">
        <v>80</v>
      </c>
      <c r="B65" s="19" t="s">
        <v>62</v>
      </c>
      <c r="C65" s="24" t="s">
        <v>7</v>
      </c>
      <c r="D65" s="25">
        <v>100</v>
      </c>
      <c r="E65" s="25">
        <v>0.57</v>
      </c>
      <c r="F65" s="25"/>
      <c r="G65" s="25">
        <f t="shared" si="0"/>
        <v>56.99999999999999</v>
      </c>
      <c r="I65" s="27">
        <v>0.7</v>
      </c>
      <c r="J65" s="27">
        <f t="shared" si="1"/>
        <v>70</v>
      </c>
      <c r="K65" s="27"/>
      <c r="L65" s="27">
        <v>0.57</v>
      </c>
      <c r="M65" s="27">
        <f t="shared" si="2"/>
        <v>56.99999999999999</v>
      </c>
      <c r="N65" s="27"/>
      <c r="O65" s="27">
        <f t="shared" si="5"/>
        <v>56.99999999999999</v>
      </c>
      <c r="P65" s="27"/>
      <c r="Q65" s="27">
        <v>0.47</v>
      </c>
      <c r="R65" s="27">
        <f t="shared" si="3"/>
        <v>47</v>
      </c>
      <c r="S65" s="27"/>
      <c r="T65" s="27"/>
      <c r="U65" s="27"/>
      <c r="V65" s="27"/>
    </row>
    <row r="66" spans="1:22" ht="14.25">
      <c r="A66" s="19">
        <v>81</v>
      </c>
      <c r="B66" s="19" t="s">
        <v>63</v>
      </c>
      <c r="C66" s="24" t="s">
        <v>7</v>
      </c>
      <c r="D66" s="25">
        <v>367</v>
      </c>
      <c r="E66" s="25">
        <v>0.57</v>
      </c>
      <c r="F66" s="25"/>
      <c r="G66" s="25">
        <f t="shared" si="0"/>
        <v>209.18999999999997</v>
      </c>
      <c r="I66" s="27">
        <v>0.7</v>
      </c>
      <c r="J66" s="27">
        <f t="shared" si="1"/>
        <v>256.9</v>
      </c>
      <c r="K66" s="27"/>
      <c r="L66" s="27">
        <v>0.57</v>
      </c>
      <c r="M66" s="27">
        <f t="shared" si="2"/>
        <v>209.18999999999997</v>
      </c>
      <c r="N66" s="27"/>
      <c r="O66" s="27">
        <f t="shared" si="5"/>
        <v>209.18999999999997</v>
      </c>
      <c r="P66" s="27"/>
      <c r="Q66" s="27">
        <v>0.47</v>
      </c>
      <c r="R66" s="27">
        <f t="shared" si="3"/>
        <v>172.48999999999998</v>
      </c>
      <c r="S66" s="27"/>
      <c r="T66" s="27"/>
      <c r="U66" s="27"/>
      <c r="V66" s="27"/>
    </row>
    <row r="67" spans="1:22" ht="14.25">
      <c r="A67" s="19">
        <v>82</v>
      </c>
      <c r="B67" s="19" t="s">
        <v>64</v>
      </c>
      <c r="C67" s="24" t="s">
        <v>7</v>
      </c>
      <c r="D67" s="25">
        <v>440</v>
      </c>
      <c r="E67" s="25">
        <v>0.86</v>
      </c>
      <c r="F67" s="25"/>
      <c r="G67" s="25">
        <f t="shared" si="0"/>
        <v>378.4</v>
      </c>
      <c r="I67" s="27">
        <v>1.2</v>
      </c>
      <c r="J67" s="27">
        <f t="shared" si="1"/>
        <v>528</v>
      </c>
      <c r="K67" s="27"/>
      <c r="L67" s="27">
        <v>0.86</v>
      </c>
      <c r="M67" s="27">
        <f t="shared" si="2"/>
        <v>378.4</v>
      </c>
      <c r="N67" s="27"/>
      <c r="O67" s="27">
        <f t="shared" si="5"/>
        <v>378.4</v>
      </c>
      <c r="P67" s="27"/>
      <c r="Q67" s="27">
        <v>0.87</v>
      </c>
      <c r="R67" s="27">
        <f t="shared" si="3"/>
        <v>382.8</v>
      </c>
      <c r="S67" s="27"/>
      <c r="T67" s="27"/>
      <c r="U67" s="27"/>
      <c r="V67" s="27"/>
    </row>
    <row r="68" spans="1:22" ht="14.25">
      <c r="A68" s="19">
        <v>83</v>
      </c>
      <c r="B68" s="19" t="s">
        <v>65</v>
      </c>
      <c r="C68" s="24" t="s">
        <v>7</v>
      </c>
      <c r="D68" s="25">
        <v>1</v>
      </c>
      <c r="E68" s="25">
        <v>12.96</v>
      </c>
      <c r="F68" s="25"/>
      <c r="G68" s="25">
        <f t="shared" si="0"/>
        <v>12.96</v>
      </c>
      <c r="I68" s="27">
        <v>12</v>
      </c>
      <c r="J68" s="27">
        <f t="shared" si="1"/>
        <v>12</v>
      </c>
      <c r="K68" s="27"/>
      <c r="L68" s="27">
        <v>12.96</v>
      </c>
      <c r="M68" s="27">
        <f t="shared" si="2"/>
        <v>12.96</v>
      </c>
      <c r="N68" s="27"/>
      <c r="O68" s="27">
        <f t="shared" si="5"/>
        <v>12.96</v>
      </c>
      <c r="P68" s="27"/>
      <c r="Q68" s="27">
        <v>9.72</v>
      </c>
      <c r="R68" s="27">
        <f t="shared" si="3"/>
        <v>9.72</v>
      </c>
      <c r="S68" s="27"/>
      <c r="T68" s="27"/>
      <c r="U68" s="27"/>
      <c r="V68" s="27"/>
    </row>
    <row r="69" spans="1:22" ht="14.25">
      <c r="A69" s="19">
        <v>84</v>
      </c>
      <c r="B69" s="19" t="s">
        <v>66</v>
      </c>
      <c r="C69" s="24" t="s">
        <v>7</v>
      </c>
      <c r="D69" s="25">
        <v>632</v>
      </c>
      <c r="E69" s="25">
        <v>0.41</v>
      </c>
      <c r="F69" s="25"/>
      <c r="G69" s="25">
        <f t="shared" si="0"/>
        <v>259.12</v>
      </c>
      <c r="I69" s="27">
        <v>0.6</v>
      </c>
      <c r="J69" s="27">
        <f t="shared" si="1"/>
        <v>379.2</v>
      </c>
      <c r="K69" s="27"/>
      <c r="L69" s="27">
        <v>0.41</v>
      </c>
      <c r="M69" s="27">
        <f t="shared" si="2"/>
        <v>259.12</v>
      </c>
      <c r="N69" s="27"/>
      <c r="O69" s="27">
        <f t="shared" si="5"/>
        <v>259.12</v>
      </c>
      <c r="P69" s="27"/>
      <c r="Q69" s="27">
        <v>0.41</v>
      </c>
      <c r="R69" s="27">
        <f t="shared" si="3"/>
        <v>259.12</v>
      </c>
      <c r="S69" s="27"/>
      <c r="T69" s="27"/>
      <c r="U69" s="27"/>
      <c r="V69" s="27"/>
    </row>
    <row r="70" spans="1:22" ht="14.25">
      <c r="A70" s="19"/>
      <c r="B70" s="19" t="s">
        <v>125</v>
      </c>
      <c r="C70" s="24" t="s">
        <v>7</v>
      </c>
      <c r="D70" s="25">
        <v>50</v>
      </c>
      <c r="E70" s="25">
        <v>26.23</v>
      </c>
      <c r="F70" s="25"/>
      <c r="G70" s="25">
        <f t="shared" si="0"/>
        <v>1311.5</v>
      </c>
      <c r="I70" s="27">
        <v>21.6</v>
      </c>
      <c r="J70" s="27">
        <f t="shared" si="1"/>
        <v>1080</v>
      </c>
      <c r="K70" s="27"/>
      <c r="L70" s="27">
        <v>26.23</v>
      </c>
      <c r="M70" s="27">
        <f t="shared" si="2"/>
        <v>1311.5</v>
      </c>
      <c r="N70" s="27"/>
      <c r="O70" s="27">
        <f t="shared" si="5"/>
        <v>1311.5</v>
      </c>
      <c r="P70" s="27"/>
      <c r="Q70" s="27">
        <v>26.37</v>
      </c>
      <c r="R70" s="27">
        <f t="shared" si="3"/>
        <v>1318.5</v>
      </c>
      <c r="S70" s="27"/>
      <c r="T70" s="27"/>
      <c r="U70" s="27"/>
      <c r="V70" s="27"/>
    </row>
    <row r="71" spans="1:22" ht="14.25">
      <c r="A71" s="19"/>
      <c r="B71" s="19" t="s">
        <v>118</v>
      </c>
      <c r="C71" s="24" t="s">
        <v>7</v>
      </c>
      <c r="D71" s="25">
        <v>50</v>
      </c>
      <c r="E71" s="25">
        <v>18.31</v>
      </c>
      <c r="F71" s="25"/>
      <c r="G71" s="25">
        <f t="shared" si="0"/>
        <v>915.4999999999999</v>
      </c>
      <c r="I71" s="27">
        <v>11.24</v>
      </c>
      <c r="J71" s="27">
        <f t="shared" si="1"/>
        <v>562</v>
      </c>
      <c r="K71" s="27"/>
      <c r="L71" s="27">
        <v>18.31</v>
      </c>
      <c r="M71" s="27">
        <f t="shared" si="2"/>
        <v>915.4999999999999</v>
      </c>
      <c r="N71" s="27"/>
      <c r="O71" s="27">
        <f t="shared" si="5"/>
        <v>915.4999999999999</v>
      </c>
      <c r="P71" s="27"/>
      <c r="Q71" s="27">
        <v>11.48</v>
      </c>
      <c r="R71" s="27">
        <f t="shared" si="3"/>
        <v>574</v>
      </c>
      <c r="S71" s="27"/>
      <c r="T71" s="27"/>
      <c r="U71" s="27"/>
      <c r="V71" s="27"/>
    </row>
    <row r="72" spans="1:22" ht="14.25">
      <c r="A72" s="19">
        <v>85</v>
      </c>
      <c r="B72" s="19" t="s">
        <v>67</v>
      </c>
      <c r="C72" s="24" t="s">
        <v>7</v>
      </c>
      <c r="D72" s="25">
        <v>240</v>
      </c>
      <c r="E72" s="25">
        <v>9.5</v>
      </c>
      <c r="F72" s="25"/>
      <c r="G72" s="25">
        <f t="shared" si="0"/>
        <v>2280</v>
      </c>
      <c r="I72" s="27">
        <v>13.3</v>
      </c>
      <c r="J72" s="27">
        <f t="shared" si="1"/>
        <v>3192</v>
      </c>
      <c r="K72" s="27"/>
      <c r="L72" s="27">
        <v>9.5</v>
      </c>
      <c r="M72" s="27">
        <f t="shared" si="2"/>
        <v>2280</v>
      </c>
      <c r="N72" s="27"/>
      <c r="O72" s="27">
        <f t="shared" si="5"/>
        <v>2280</v>
      </c>
      <c r="P72" s="27"/>
      <c r="Q72" s="27">
        <v>13.58</v>
      </c>
      <c r="R72" s="27">
        <f t="shared" si="3"/>
        <v>3259.2</v>
      </c>
      <c r="S72" s="27"/>
      <c r="T72" s="27"/>
      <c r="U72" s="27"/>
      <c r="V72" s="27"/>
    </row>
    <row r="73" spans="1:22" ht="14.25">
      <c r="A73" s="19">
        <v>89</v>
      </c>
      <c r="B73" s="19" t="s">
        <v>68</v>
      </c>
      <c r="C73" s="24" t="s">
        <v>7</v>
      </c>
      <c r="D73" s="25">
        <v>450</v>
      </c>
      <c r="E73" s="25">
        <v>2.11</v>
      </c>
      <c r="F73" s="25"/>
      <c r="G73" s="25">
        <f aca="true" t="shared" si="6" ref="G73:G120">E73*D73</f>
        <v>949.5</v>
      </c>
      <c r="I73" s="27">
        <v>2.16</v>
      </c>
      <c r="J73" s="27">
        <f aca="true" t="shared" si="7" ref="J73:J120">I73*D73</f>
        <v>972.0000000000001</v>
      </c>
      <c r="K73" s="27"/>
      <c r="L73" s="27">
        <v>2.11</v>
      </c>
      <c r="M73" s="27">
        <f aca="true" t="shared" si="8" ref="M73:M120">L73*D73</f>
        <v>949.5</v>
      </c>
      <c r="N73" s="27"/>
      <c r="O73" s="27">
        <f t="shared" si="5"/>
        <v>949.5</v>
      </c>
      <c r="P73" s="27"/>
      <c r="Q73" s="27">
        <v>1.76</v>
      </c>
      <c r="R73" s="27">
        <f aca="true" t="shared" si="9" ref="R73:R120">Q73*D73</f>
        <v>792</v>
      </c>
      <c r="S73" s="27"/>
      <c r="T73" s="27"/>
      <c r="U73" s="27"/>
      <c r="V73" s="27"/>
    </row>
    <row r="74" spans="1:22" ht="14.25">
      <c r="A74" s="19">
        <v>91</v>
      </c>
      <c r="B74" s="19" t="s">
        <v>69</v>
      </c>
      <c r="C74" s="24" t="s">
        <v>7</v>
      </c>
      <c r="D74" s="25">
        <v>54</v>
      </c>
      <c r="E74" s="25">
        <v>6.05</v>
      </c>
      <c r="F74" s="25"/>
      <c r="G74" s="25">
        <f t="shared" si="6"/>
        <v>326.7</v>
      </c>
      <c r="I74" s="27">
        <v>7.37</v>
      </c>
      <c r="J74" s="27">
        <f t="shared" si="7"/>
        <v>397.98</v>
      </c>
      <c r="K74" s="27"/>
      <c r="L74" s="27">
        <v>6.05</v>
      </c>
      <c r="M74" s="27">
        <f t="shared" si="8"/>
        <v>326.7</v>
      </c>
      <c r="N74" s="27"/>
      <c r="O74" s="27">
        <f t="shared" si="5"/>
        <v>326.7</v>
      </c>
      <c r="P74" s="27"/>
      <c r="Q74" s="27">
        <v>6.25</v>
      </c>
      <c r="R74" s="27">
        <f t="shared" si="9"/>
        <v>337.5</v>
      </c>
      <c r="S74" s="27"/>
      <c r="T74" s="27"/>
      <c r="U74" s="27"/>
      <c r="V74" s="27"/>
    </row>
    <row r="75" spans="1:22" ht="14.25">
      <c r="A75" s="19">
        <v>92</v>
      </c>
      <c r="B75" s="19" t="s">
        <v>70</v>
      </c>
      <c r="C75" s="24" t="s">
        <v>7</v>
      </c>
      <c r="D75" s="25">
        <v>480</v>
      </c>
      <c r="E75" s="25">
        <v>1.79</v>
      </c>
      <c r="F75" s="25"/>
      <c r="G75" s="25">
        <f t="shared" si="6"/>
        <v>859.2</v>
      </c>
      <c r="I75" s="27">
        <v>1.8</v>
      </c>
      <c r="J75" s="27">
        <f t="shared" si="7"/>
        <v>864</v>
      </c>
      <c r="K75" s="27"/>
      <c r="L75" s="27">
        <v>1.79</v>
      </c>
      <c r="M75" s="27">
        <f t="shared" si="8"/>
        <v>859.2</v>
      </c>
      <c r="N75" s="27"/>
      <c r="O75" s="27">
        <f t="shared" si="5"/>
        <v>859.2</v>
      </c>
      <c r="P75" s="27"/>
      <c r="Q75" s="27">
        <v>1.88</v>
      </c>
      <c r="R75" s="27">
        <f t="shared" si="9"/>
        <v>902.4</v>
      </c>
      <c r="S75" s="27"/>
      <c r="T75" s="27"/>
      <c r="U75" s="27"/>
      <c r="V75" s="27"/>
    </row>
    <row r="76" spans="1:22" ht="14.25">
      <c r="A76" s="19">
        <v>96</v>
      </c>
      <c r="B76" s="19" t="s">
        <v>71</v>
      </c>
      <c r="C76" s="24" t="s">
        <v>7</v>
      </c>
      <c r="D76" s="25">
        <v>203</v>
      </c>
      <c r="E76" s="25">
        <v>3.02</v>
      </c>
      <c r="F76" s="25"/>
      <c r="G76" s="25">
        <f t="shared" si="6"/>
        <v>613.0600000000001</v>
      </c>
      <c r="I76" s="27">
        <v>3.22</v>
      </c>
      <c r="J76" s="27">
        <f t="shared" si="7"/>
        <v>653.6600000000001</v>
      </c>
      <c r="K76" s="27"/>
      <c r="L76" s="27">
        <v>3.02</v>
      </c>
      <c r="M76" s="27">
        <f t="shared" si="8"/>
        <v>613.0600000000001</v>
      </c>
      <c r="N76" s="27"/>
      <c r="O76" s="27">
        <f t="shared" si="5"/>
        <v>613.0600000000001</v>
      </c>
      <c r="P76" s="27"/>
      <c r="Q76" s="27">
        <v>3.25</v>
      </c>
      <c r="R76" s="27">
        <f t="shared" si="9"/>
        <v>659.75</v>
      </c>
      <c r="S76" s="27"/>
      <c r="T76" s="27"/>
      <c r="U76" s="27"/>
      <c r="V76" s="27"/>
    </row>
    <row r="77" spans="1:22" ht="14.25">
      <c r="A77" s="19">
        <v>97</v>
      </c>
      <c r="B77" s="19" t="s">
        <v>72</v>
      </c>
      <c r="C77" s="24" t="s">
        <v>7</v>
      </c>
      <c r="D77" s="25">
        <v>8</v>
      </c>
      <c r="E77" s="25">
        <v>3.46</v>
      </c>
      <c r="F77" s="25"/>
      <c r="G77" s="25">
        <f t="shared" si="6"/>
        <v>27.68</v>
      </c>
      <c r="I77" s="27">
        <v>3.22</v>
      </c>
      <c r="J77" s="27">
        <f t="shared" si="7"/>
        <v>25.76</v>
      </c>
      <c r="K77" s="27"/>
      <c r="L77" s="27">
        <v>3.46</v>
      </c>
      <c r="M77" s="27">
        <f t="shared" si="8"/>
        <v>27.68</v>
      </c>
      <c r="N77" s="27"/>
      <c r="O77" s="27">
        <f t="shared" si="5"/>
        <v>27.68</v>
      </c>
      <c r="P77" s="27"/>
      <c r="Q77" s="27">
        <v>3.25</v>
      </c>
      <c r="R77" s="27">
        <f t="shared" si="9"/>
        <v>26</v>
      </c>
      <c r="S77" s="27"/>
      <c r="T77" s="27"/>
      <c r="U77" s="27"/>
      <c r="V77" s="27"/>
    </row>
    <row r="78" spans="1:22" ht="14.25">
      <c r="A78" s="19">
        <v>98</v>
      </c>
      <c r="B78" s="19" t="s">
        <v>73</v>
      </c>
      <c r="C78" s="24" t="s">
        <v>7</v>
      </c>
      <c r="D78" s="25">
        <v>392</v>
      </c>
      <c r="E78" s="25">
        <v>2.11</v>
      </c>
      <c r="F78" s="25"/>
      <c r="G78" s="25">
        <f t="shared" si="6"/>
        <v>827.12</v>
      </c>
      <c r="I78" s="27">
        <v>1.95</v>
      </c>
      <c r="J78" s="27">
        <f t="shared" si="7"/>
        <v>764.4</v>
      </c>
      <c r="K78" s="27"/>
      <c r="L78" s="27">
        <v>2.11</v>
      </c>
      <c r="M78" s="27">
        <f t="shared" si="8"/>
        <v>827.12</v>
      </c>
      <c r="N78" s="27"/>
      <c r="O78" s="27">
        <f t="shared" si="5"/>
        <v>827.12</v>
      </c>
      <c r="P78" s="27"/>
      <c r="Q78" s="27">
        <v>1.76</v>
      </c>
      <c r="R78" s="27">
        <f t="shared" si="9"/>
        <v>689.92</v>
      </c>
      <c r="S78" s="27"/>
      <c r="T78" s="27"/>
      <c r="U78" s="27"/>
      <c r="V78" s="27"/>
    </row>
    <row r="79" spans="1:22" ht="14.25">
      <c r="A79" s="19">
        <v>100</v>
      </c>
      <c r="B79" s="19" t="s">
        <v>74</v>
      </c>
      <c r="C79" s="24" t="s">
        <v>7</v>
      </c>
      <c r="D79" s="25">
        <v>235</v>
      </c>
      <c r="E79" s="25">
        <v>0.41</v>
      </c>
      <c r="F79" s="25"/>
      <c r="G79" s="25">
        <f t="shared" si="6"/>
        <v>96.35</v>
      </c>
      <c r="I79" s="27">
        <v>0.63</v>
      </c>
      <c r="J79" s="27">
        <f t="shared" si="7"/>
        <v>148.05</v>
      </c>
      <c r="K79" s="27"/>
      <c r="L79" s="27">
        <v>0.41</v>
      </c>
      <c r="M79" s="27">
        <f t="shared" si="8"/>
        <v>96.35</v>
      </c>
      <c r="N79" s="27"/>
      <c r="O79" s="27">
        <f t="shared" si="5"/>
        <v>96.35</v>
      </c>
      <c r="P79" s="27"/>
      <c r="Q79" s="27">
        <v>0.49</v>
      </c>
      <c r="R79" s="27">
        <f t="shared" si="9"/>
        <v>115.14999999999999</v>
      </c>
      <c r="S79" s="27"/>
      <c r="T79" s="27"/>
      <c r="U79" s="27"/>
      <c r="V79" s="27"/>
    </row>
    <row r="80" spans="1:22" ht="14.25">
      <c r="A80" s="19">
        <v>103</v>
      </c>
      <c r="B80" s="19" t="s">
        <v>75</v>
      </c>
      <c r="C80" s="24" t="s">
        <v>7</v>
      </c>
      <c r="D80" s="25">
        <v>253</v>
      </c>
      <c r="E80" s="25">
        <v>0.41</v>
      </c>
      <c r="F80" s="25"/>
      <c r="G80" s="25">
        <f t="shared" si="6"/>
        <v>103.72999999999999</v>
      </c>
      <c r="I80" s="27">
        <v>0.9</v>
      </c>
      <c r="J80" s="27">
        <f t="shared" si="7"/>
        <v>227.70000000000002</v>
      </c>
      <c r="K80" s="27"/>
      <c r="L80" s="27">
        <v>0.41</v>
      </c>
      <c r="M80" s="27">
        <f t="shared" si="8"/>
        <v>103.72999999999999</v>
      </c>
      <c r="N80" s="27"/>
      <c r="O80" s="27">
        <f t="shared" si="5"/>
        <v>103.72999999999999</v>
      </c>
      <c r="P80" s="27"/>
      <c r="Q80" s="27">
        <v>0.49</v>
      </c>
      <c r="R80" s="27">
        <f t="shared" si="9"/>
        <v>123.97</v>
      </c>
      <c r="S80" s="27"/>
      <c r="T80" s="27"/>
      <c r="U80" s="27"/>
      <c r="V80" s="27"/>
    </row>
    <row r="81" spans="1:22" ht="14.25">
      <c r="A81" s="19">
        <v>104</v>
      </c>
      <c r="B81" s="19" t="s">
        <v>76</v>
      </c>
      <c r="C81" s="24" t="s">
        <v>7</v>
      </c>
      <c r="D81" s="25">
        <v>41</v>
      </c>
      <c r="E81" s="25">
        <v>0.41</v>
      </c>
      <c r="F81" s="25"/>
      <c r="G81" s="25">
        <f t="shared" si="6"/>
        <v>16.81</v>
      </c>
      <c r="I81" s="27">
        <v>1.05</v>
      </c>
      <c r="J81" s="27">
        <f t="shared" si="7"/>
        <v>43.050000000000004</v>
      </c>
      <c r="K81" s="27"/>
      <c r="L81" s="27">
        <v>0.41</v>
      </c>
      <c r="M81" s="27">
        <f t="shared" si="8"/>
        <v>16.81</v>
      </c>
      <c r="N81" s="27"/>
      <c r="O81" s="27">
        <f t="shared" si="5"/>
        <v>16.81</v>
      </c>
      <c r="P81" s="27"/>
      <c r="Q81" s="27">
        <v>0.49</v>
      </c>
      <c r="R81" s="27">
        <f t="shared" si="9"/>
        <v>20.09</v>
      </c>
      <c r="S81" s="27"/>
      <c r="T81" s="27"/>
      <c r="U81" s="27"/>
      <c r="V81" s="27"/>
    </row>
    <row r="82" spans="1:22" ht="14.25">
      <c r="A82" s="19">
        <v>105</v>
      </c>
      <c r="B82" s="19" t="s">
        <v>77</v>
      </c>
      <c r="C82" s="24" t="s">
        <v>7</v>
      </c>
      <c r="D82" s="25">
        <v>279</v>
      </c>
      <c r="E82" s="25">
        <v>1.05</v>
      </c>
      <c r="F82" s="25"/>
      <c r="G82" s="25">
        <f t="shared" si="6"/>
        <v>292.95</v>
      </c>
      <c r="I82" s="27">
        <v>0.9</v>
      </c>
      <c r="J82" s="27">
        <f t="shared" si="7"/>
        <v>251.1</v>
      </c>
      <c r="K82" s="27"/>
      <c r="L82" s="27">
        <v>1.05</v>
      </c>
      <c r="M82" s="27">
        <f t="shared" si="8"/>
        <v>292.95</v>
      </c>
      <c r="N82" s="27"/>
      <c r="O82" s="27">
        <f t="shared" si="5"/>
        <v>292.95</v>
      </c>
      <c r="P82" s="27"/>
      <c r="Q82" s="27">
        <v>0.86</v>
      </c>
      <c r="R82" s="27">
        <f t="shared" si="9"/>
        <v>239.94</v>
      </c>
      <c r="S82" s="27"/>
      <c r="T82" s="27"/>
      <c r="U82" s="27"/>
      <c r="V82" s="27"/>
    </row>
    <row r="83" spans="1:22" ht="14.25">
      <c r="A83" s="19">
        <v>106</v>
      </c>
      <c r="B83" s="19" t="s">
        <v>78</v>
      </c>
      <c r="C83" s="24" t="s">
        <v>12</v>
      </c>
      <c r="D83" s="25">
        <v>10</v>
      </c>
      <c r="E83" s="25">
        <v>1.19</v>
      </c>
      <c r="F83" s="25"/>
      <c r="G83" s="25">
        <f t="shared" si="6"/>
        <v>11.899999999999999</v>
      </c>
      <c r="I83" s="27">
        <v>14.2</v>
      </c>
      <c r="J83" s="27">
        <f t="shared" si="7"/>
        <v>142</v>
      </c>
      <c r="K83" s="27"/>
      <c r="L83" s="27">
        <v>1.19</v>
      </c>
      <c r="M83" s="27">
        <f t="shared" si="8"/>
        <v>11.899999999999999</v>
      </c>
      <c r="N83" s="27"/>
      <c r="O83" s="27">
        <f t="shared" si="5"/>
        <v>11.899999999999999</v>
      </c>
      <c r="P83" s="27"/>
      <c r="Q83" s="27">
        <v>1.45</v>
      </c>
      <c r="R83" s="27">
        <f t="shared" si="9"/>
        <v>14.5</v>
      </c>
      <c r="S83" s="27"/>
      <c r="T83" s="27"/>
      <c r="U83" s="27"/>
      <c r="V83" s="27"/>
    </row>
    <row r="84" spans="1:22" ht="14.25">
      <c r="A84" s="19">
        <v>107</v>
      </c>
      <c r="B84" s="19" t="s">
        <v>79</v>
      </c>
      <c r="C84" s="24" t="s">
        <v>12</v>
      </c>
      <c r="D84" s="25">
        <v>345</v>
      </c>
      <c r="E84" s="25">
        <v>4.41</v>
      </c>
      <c r="F84" s="25"/>
      <c r="G84" s="25">
        <f t="shared" si="6"/>
        <v>1521.45</v>
      </c>
      <c r="I84" s="27">
        <v>5</v>
      </c>
      <c r="J84" s="27">
        <f t="shared" si="7"/>
        <v>1725</v>
      </c>
      <c r="K84" s="27"/>
      <c r="L84" s="27">
        <v>4.41</v>
      </c>
      <c r="M84" s="27">
        <f t="shared" si="8"/>
        <v>1521.45</v>
      </c>
      <c r="N84" s="27"/>
      <c r="O84" s="27">
        <f t="shared" si="5"/>
        <v>1521.45</v>
      </c>
      <c r="P84" s="27"/>
      <c r="Q84" s="27">
        <v>5.88</v>
      </c>
      <c r="R84" s="27">
        <f t="shared" si="9"/>
        <v>2028.6</v>
      </c>
      <c r="S84" s="27"/>
      <c r="T84" s="27"/>
      <c r="U84" s="27"/>
      <c r="V84" s="27"/>
    </row>
    <row r="85" spans="1:22" ht="14.25">
      <c r="A85" s="19">
        <v>109</v>
      </c>
      <c r="B85" s="19" t="s">
        <v>80</v>
      </c>
      <c r="C85" s="24" t="s">
        <v>7</v>
      </c>
      <c r="D85" s="25">
        <v>20</v>
      </c>
      <c r="E85" s="25">
        <v>0.98</v>
      </c>
      <c r="F85" s="25"/>
      <c r="G85" s="25">
        <f t="shared" si="6"/>
        <v>19.6</v>
      </c>
      <c r="I85" s="27">
        <v>1.06</v>
      </c>
      <c r="J85" s="27">
        <f t="shared" si="7"/>
        <v>21.200000000000003</v>
      </c>
      <c r="K85" s="27"/>
      <c r="L85" s="27">
        <v>0.98</v>
      </c>
      <c r="M85" s="27">
        <f t="shared" si="8"/>
        <v>19.6</v>
      </c>
      <c r="N85" s="27"/>
      <c r="O85" s="27">
        <f t="shared" si="5"/>
        <v>19.6</v>
      </c>
      <c r="P85" s="27"/>
      <c r="Q85" s="27">
        <v>2.28</v>
      </c>
      <c r="R85" s="27">
        <f t="shared" si="9"/>
        <v>45.599999999999994</v>
      </c>
      <c r="S85" s="27"/>
      <c r="T85" s="27"/>
      <c r="U85" s="27"/>
      <c r="V85" s="27"/>
    </row>
    <row r="86" spans="1:22" ht="14.25">
      <c r="A86" s="19">
        <v>110</v>
      </c>
      <c r="B86" s="19" t="s">
        <v>81</v>
      </c>
      <c r="C86" s="24" t="s">
        <v>82</v>
      </c>
      <c r="D86" s="25">
        <v>136</v>
      </c>
      <c r="E86" s="25">
        <v>44.82</v>
      </c>
      <c r="F86" s="25"/>
      <c r="G86" s="25">
        <f t="shared" si="6"/>
        <v>6095.52</v>
      </c>
      <c r="I86" s="27">
        <v>45.17</v>
      </c>
      <c r="J86" s="27">
        <f t="shared" si="7"/>
        <v>6143.12</v>
      </c>
      <c r="K86" s="27"/>
      <c r="L86" s="27">
        <v>44.82</v>
      </c>
      <c r="M86" s="27">
        <f t="shared" si="8"/>
        <v>6095.52</v>
      </c>
      <c r="N86" s="27"/>
      <c r="O86" s="28">
        <v>4095.52</v>
      </c>
      <c r="P86" s="27"/>
      <c r="Q86" s="27">
        <v>35.56</v>
      </c>
      <c r="R86" s="27">
        <f t="shared" si="9"/>
        <v>4836.16</v>
      </c>
      <c r="S86" s="27"/>
      <c r="T86" s="27"/>
      <c r="U86" s="27"/>
      <c r="V86" s="27"/>
    </row>
    <row r="87" spans="1:22" ht="14.25">
      <c r="A87" s="19">
        <v>112</v>
      </c>
      <c r="B87" s="19" t="s">
        <v>83</v>
      </c>
      <c r="C87" s="24" t="s">
        <v>12</v>
      </c>
      <c r="D87" s="25">
        <v>15</v>
      </c>
      <c r="E87" s="25">
        <v>42.12</v>
      </c>
      <c r="F87" s="25"/>
      <c r="G87" s="25">
        <f t="shared" si="6"/>
        <v>631.8</v>
      </c>
      <c r="I87" s="27">
        <v>50.6</v>
      </c>
      <c r="J87" s="27">
        <f t="shared" si="7"/>
        <v>759</v>
      </c>
      <c r="K87" s="27"/>
      <c r="L87" s="27">
        <v>42.12</v>
      </c>
      <c r="M87" s="27">
        <f t="shared" si="8"/>
        <v>631.8</v>
      </c>
      <c r="N87" s="27"/>
      <c r="O87" s="27">
        <f>M87</f>
        <v>631.8</v>
      </c>
      <c r="P87" s="27"/>
      <c r="Q87" s="27">
        <v>54.5</v>
      </c>
      <c r="R87" s="27">
        <f t="shared" si="9"/>
        <v>817.5</v>
      </c>
      <c r="S87" s="27"/>
      <c r="T87" s="27"/>
      <c r="U87" s="27"/>
      <c r="V87" s="27"/>
    </row>
    <row r="88" spans="1:22" ht="14.25">
      <c r="A88" s="19">
        <v>114</v>
      </c>
      <c r="B88" s="19" t="s">
        <v>84</v>
      </c>
      <c r="C88" s="24" t="s">
        <v>7</v>
      </c>
      <c r="D88" s="25">
        <v>24</v>
      </c>
      <c r="E88" s="25">
        <v>1.94</v>
      </c>
      <c r="F88" s="25"/>
      <c r="G88" s="25">
        <f t="shared" si="6"/>
        <v>46.56</v>
      </c>
      <c r="I88" s="27">
        <v>2.8</v>
      </c>
      <c r="J88" s="27">
        <f t="shared" si="7"/>
        <v>67.19999999999999</v>
      </c>
      <c r="K88" s="27"/>
      <c r="L88" s="27">
        <v>1.94</v>
      </c>
      <c r="M88" s="27">
        <f t="shared" si="8"/>
        <v>46.56</v>
      </c>
      <c r="N88" s="27"/>
      <c r="O88" s="27">
        <f aca="true" t="shared" si="10" ref="O88:O120">M88</f>
        <v>46.56</v>
      </c>
      <c r="P88" s="27"/>
      <c r="Q88" s="27">
        <v>1.82</v>
      </c>
      <c r="R88" s="27">
        <f t="shared" si="9"/>
        <v>43.68</v>
      </c>
      <c r="S88" s="27"/>
      <c r="T88" s="27"/>
      <c r="U88" s="27"/>
      <c r="V88" s="27"/>
    </row>
    <row r="89" spans="1:22" ht="14.25">
      <c r="A89" s="19">
        <v>115</v>
      </c>
      <c r="B89" s="19" t="s">
        <v>85</v>
      </c>
      <c r="C89" s="24" t="s">
        <v>7</v>
      </c>
      <c r="D89" s="25">
        <v>60</v>
      </c>
      <c r="E89" s="25">
        <v>1.04</v>
      </c>
      <c r="F89" s="25"/>
      <c r="G89" s="25">
        <f t="shared" si="6"/>
        <v>62.400000000000006</v>
      </c>
      <c r="I89" s="27">
        <v>1</v>
      </c>
      <c r="J89" s="27">
        <f t="shared" si="7"/>
        <v>60</v>
      </c>
      <c r="K89" s="27"/>
      <c r="L89" s="27">
        <v>1.04</v>
      </c>
      <c r="M89" s="27">
        <f t="shared" si="8"/>
        <v>62.400000000000006</v>
      </c>
      <c r="N89" s="27"/>
      <c r="O89" s="27">
        <f t="shared" si="10"/>
        <v>62.400000000000006</v>
      </c>
      <c r="P89" s="27"/>
      <c r="Q89" s="27">
        <v>1.1</v>
      </c>
      <c r="R89" s="27">
        <f t="shared" si="9"/>
        <v>66</v>
      </c>
      <c r="S89" s="27"/>
      <c r="T89" s="27"/>
      <c r="U89" s="27"/>
      <c r="V89" s="27"/>
    </row>
    <row r="90" spans="1:22" ht="14.25">
      <c r="A90" s="19">
        <v>116</v>
      </c>
      <c r="B90" s="19" t="s">
        <v>86</v>
      </c>
      <c r="C90" s="24" t="s">
        <v>7</v>
      </c>
      <c r="D90" s="25">
        <v>320</v>
      </c>
      <c r="E90" s="25">
        <v>1.04</v>
      </c>
      <c r="F90" s="25"/>
      <c r="G90" s="25">
        <f t="shared" si="6"/>
        <v>332.8</v>
      </c>
      <c r="I90" s="27">
        <v>1</v>
      </c>
      <c r="J90" s="27">
        <f t="shared" si="7"/>
        <v>320</v>
      </c>
      <c r="K90" s="27"/>
      <c r="L90" s="27">
        <v>1.04</v>
      </c>
      <c r="M90" s="27">
        <f t="shared" si="8"/>
        <v>332.8</v>
      </c>
      <c r="N90" s="27"/>
      <c r="O90" s="27">
        <f t="shared" si="10"/>
        <v>332.8</v>
      </c>
      <c r="P90" s="27"/>
      <c r="Q90" s="27">
        <v>1.1</v>
      </c>
      <c r="R90" s="27">
        <f t="shared" si="9"/>
        <v>352</v>
      </c>
      <c r="S90" s="27"/>
      <c r="T90" s="27"/>
      <c r="U90" s="27"/>
      <c r="V90" s="27"/>
    </row>
    <row r="91" spans="1:22" ht="14.25">
      <c r="A91" s="19">
        <v>117</v>
      </c>
      <c r="B91" s="19" t="s">
        <v>87</v>
      </c>
      <c r="C91" s="24" t="s">
        <v>7</v>
      </c>
      <c r="D91" s="25">
        <v>335</v>
      </c>
      <c r="E91" s="25">
        <v>1.04</v>
      </c>
      <c r="F91" s="25"/>
      <c r="G91" s="25">
        <f t="shared" si="6"/>
        <v>348.40000000000003</v>
      </c>
      <c r="I91" s="27">
        <v>1</v>
      </c>
      <c r="J91" s="27">
        <f t="shared" si="7"/>
        <v>335</v>
      </c>
      <c r="K91" s="27"/>
      <c r="L91" s="27">
        <v>1.04</v>
      </c>
      <c r="M91" s="27">
        <f t="shared" si="8"/>
        <v>348.40000000000003</v>
      </c>
      <c r="N91" s="27"/>
      <c r="O91" s="27">
        <f t="shared" si="10"/>
        <v>348.40000000000003</v>
      </c>
      <c r="P91" s="27"/>
      <c r="Q91" s="27">
        <v>1.1</v>
      </c>
      <c r="R91" s="27">
        <f t="shared" si="9"/>
        <v>368.50000000000006</v>
      </c>
      <c r="S91" s="27"/>
      <c r="T91" s="27"/>
      <c r="U91" s="27"/>
      <c r="V91" s="27"/>
    </row>
    <row r="92" spans="1:22" ht="14.25">
      <c r="A92" s="19">
        <v>118</v>
      </c>
      <c r="B92" s="19" t="s">
        <v>88</v>
      </c>
      <c r="C92" s="24" t="s">
        <v>7</v>
      </c>
      <c r="D92" s="25">
        <v>320</v>
      </c>
      <c r="E92" s="25">
        <v>0.7</v>
      </c>
      <c r="F92" s="25"/>
      <c r="G92" s="25">
        <f t="shared" si="6"/>
        <v>224</v>
      </c>
      <c r="I92" s="27">
        <v>1</v>
      </c>
      <c r="J92" s="27">
        <f t="shared" si="7"/>
        <v>320</v>
      </c>
      <c r="K92" s="27"/>
      <c r="L92" s="27">
        <v>0.7</v>
      </c>
      <c r="M92" s="27">
        <f t="shared" si="8"/>
        <v>224</v>
      </c>
      <c r="N92" s="27"/>
      <c r="O92" s="27">
        <f t="shared" si="10"/>
        <v>224</v>
      </c>
      <c r="P92" s="27"/>
      <c r="Q92" s="27">
        <v>1.1</v>
      </c>
      <c r="R92" s="27">
        <f t="shared" si="9"/>
        <v>352</v>
      </c>
      <c r="S92" s="27"/>
      <c r="T92" s="27"/>
      <c r="U92" s="27"/>
      <c r="V92" s="27"/>
    </row>
    <row r="93" spans="1:22" ht="14.25">
      <c r="A93" s="19">
        <v>119</v>
      </c>
      <c r="B93" s="19" t="s">
        <v>89</v>
      </c>
      <c r="C93" s="24" t="s">
        <v>7</v>
      </c>
      <c r="D93" s="25">
        <v>290</v>
      </c>
      <c r="E93" s="25">
        <v>0.7</v>
      </c>
      <c r="F93" s="25"/>
      <c r="G93" s="25">
        <f t="shared" si="6"/>
        <v>203</v>
      </c>
      <c r="I93" s="27">
        <v>1</v>
      </c>
      <c r="J93" s="27">
        <f t="shared" si="7"/>
        <v>290</v>
      </c>
      <c r="K93" s="27"/>
      <c r="L93" s="27">
        <v>0.7</v>
      </c>
      <c r="M93" s="27">
        <f t="shared" si="8"/>
        <v>203</v>
      </c>
      <c r="N93" s="27"/>
      <c r="O93" s="27">
        <f t="shared" si="10"/>
        <v>203</v>
      </c>
      <c r="P93" s="27"/>
      <c r="Q93" s="27">
        <v>1.1</v>
      </c>
      <c r="R93" s="27">
        <f t="shared" si="9"/>
        <v>319</v>
      </c>
      <c r="S93" s="27"/>
      <c r="T93" s="27"/>
      <c r="U93" s="27"/>
      <c r="V93" s="27"/>
    </row>
    <row r="94" spans="1:22" ht="14.25">
      <c r="A94" s="19">
        <v>120</v>
      </c>
      <c r="B94" s="19" t="s">
        <v>90</v>
      </c>
      <c r="C94" s="24" t="s">
        <v>7</v>
      </c>
      <c r="D94" s="25">
        <v>260</v>
      </c>
      <c r="E94" s="25">
        <v>0.7</v>
      </c>
      <c r="F94" s="25"/>
      <c r="G94" s="25">
        <f t="shared" si="6"/>
        <v>182</v>
      </c>
      <c r="I94" s="27">
        <v>1</v>
      </c>
      <c r="J94" s="27">
        <f t="shared" si="7"/>
        <v>260</v>
      </c>
      <c r="K94" s="27"/>
      <c r="L94" s="27">
        <v>0.7</v>
      </c>
      <c r="M94" s="27">
        <f t="shared" si="8"/>
        <v>182</v>
      </c>
      <c r="N94" s="27"/>
      <c r="O94" s="27">
        <f t="shared" si="10"/>
        <v>182</v>
      </c>
      <c r="P94" s="27"/>
      <c r="Q94" s="27">
        <v>1.1</v>
      </c>
      <c r="R94" s="27">
        <f t="shared" si="9"/>
        <v>286</v>
      </c>
      <c r="S94" s="27"/>
      <c r="T94" s="27"/>
      <c r="U94" s="27"/>
      <c r="V94" s="27"/>
    </row>
    <row r="95" spans="1:22" ht="14.25">
      <c r="A95" s="19">
        <v>121</v>
      </c>
      <c r="B95" s="19" t="s">
        <v>91</v>
      </c>
      <c r="C95" s="24" t="s">
        <v>7</v>
      </c>
      <c r="D95" s="25">
        <v>240</v>
      </c>
      <c r="E95" s="25">
        <v>0.7</v>
      </c>
      <c r="F95" s="25"/>
      <c r="G95" s="25">
        <f t="shared" si="6"/>
        <v>168</v>
      </c>
      <c r="I95" s="27">
        <v>1</v>
      </c>
      <c r="J95" s="27">
        <f t="shared" si="7"/>
        <v>240</v>
      </c>
      <c r="K95" s="27"/>
      <c r="L95" s="27">
        <v>0.7</v>
      </c>
      <c r="M95" s="27">
        <f t="shared" si="8"/>
        <v>168</v>
      </c>
      <c r="N95" s="27"/>
      <c r="O95" s="27">
        <f t="shared" si="10"/>
        <v>168</v>
      </c>
      <c r="P95" s="27"/>
      <c r="Q95" s="27">
        <v>1.1</v>
      </c>
      <c r="R95" s="27">
        <f t="shared" si="9"/>
        <v>264</v>
      </c>
      <c r="S95" s="27"/>
      <c r="T95" s="27"/>
      <c r="U95" s="27"/>
      <c r="V95" s="27"/>
    </row>
    <row r="96" spans="1:22" ht="14.25">
      <c r="A96" s="19">
        <v>122</v>
      </c>
      <c r="B96" s="19" t="s">
        <v>92</v>
      </c>
      <c r="C96" s="24" t="s">
        <v>7</v>
      </c>
      <c r="D96" s="25">
        <v>19</v>
      </c>
      <c r="E96" s="25">
        <v>1.04</v>
      </c>
      <c r="F96" s="25"/>
      <c r="G96" s="25">
        <f t="shared" si="6"/>
        <v>19.76</v>
      </c>
      <c r="I96" s="27">
        <v>1.2</v>
      </c>
      <c r="J96" s="27">
        <f t="shared" si="7"/>
        <v>22.8</v>
      </c>
      <c r="K96" s="27"/>
      <c r="L96" s="27">
        <v>1.04</v>
      </c>
      <c r="M96" s="27">
        <f t="shared" si="8"/>
        <v>19.76</v>
      </c>
      <c r="N96" s="27"/>
      <c r="O96" s="27">
        <f t="shared" si="10"/>
        <v>19.76</v>
      </c>
      <c r="P96" s="27"/>
      <c r="Q96" s="27">
        <v>1.1</v>
      </c>
      <c r="R96" s="27">
        <f t="shared" si="9"/>
        <v>20.900000000000002</v>
      </c>
      <c r="S96" s="27"/>
      <c r="T96" s="27"/>
      <c r="U96" s="27"/>
      <c r="V96" s="27"/>
    </row>
    <row r="97" spans="1:22" ht="14.25">
      <c r="A97" s="19">
        <v>123</v>
      </c>
      <c r="B97" s="19" t="s">
        <v>93</v>
      </c>
      <c r="C97" s="24" t="s">
        <v>7</v>
      </c>
      <c r="D97" s="25">
        <v>80</v>
      </c>
      <c r="E97" s="25">
        <v>1.04</v>
      </c>
      <c r="F97" s="25"/>
      <c r="G97" s="25">
        <f t="shared" si="6"/>
        <v>83.2</v>
      </c>
      <c r="I97" s="27">
        <v>1.2</v>
      </c>
      <c r="J97" s="27">
        <f t="shared" si="7"/>
        <v>96</v>
      </c>
      <c r="K97" s="27"/>
      <c r="L97" s="27">
        <v>1.04</v>
      </c>
      <c r="M97" s="27">
        <f t="shared" si="8"/>
        <v>83.2</v>
      </c>
      <c r="N97" s="27"/>
      <c r="O97" s="27">
        <f t="shared" si="10"/>
        <v>83.2</v>
      </c>
      <c r="P97" s="27"/>
      <c r="Q97" s="27">
        <v>1.1</v>
      </c>
      <c r="R97" s="27">
        <f t="shared" si="9"/>
        <v>88</v>
      </c>
      <c r="S97" s="27"/>
      <c r="T97" s="27"/>
      <c r="U97" s="27"/>
      <c r="V97" s="27"/>
    </row>
    <row r="98" spans="1:22" ht="14.25">
      <c r="A98" s="19">
        <v>124</v>
      </c>
      <c r="B98" s="19" t="s">
        <v>94</v>
      </c>
      <c r="C98" s="24" t="s">
        <v>7</v>
      </c>
      <c r="D98" s="25">
        <v>200</v>
      </c>
      <c r="E98" s="25">
        <v>0.7</v>
      </c>
      <c r="F98" s="25"/>
      <c r="G98" s="25">
        <f t="shared" si="6"/>
        <v>140</v>
      </c>
      <c r="I98" s="27">
        <v>1</v>
      </c>
      <c r="J98" s="27">
        <f t="shared" si="7"/>
        <v>200</v>
      </c>
      <c r="K98" s="27"/>
      <c r="L98" s="27">
        <v>0.7</v>
      </c>
      <c r="M98" s="27">
        <f t="shared" si="8"/>
        <v>140</v>
      </c>
      <c r="N98" s="27"/>
      <c r="O98" s="27">
        <f t="shared" si="10"/>
        <v>140</v>
      </c>
      <c r="P98" s="27"/>
      <c r="Q98" s="27">
        <v>1.1</v>
      </c>
      <c r="R98" s="27">
        <f t="shared" si="9"/>
        <v>220.00000000000003</v>
      </c>
      <c r="S98" s="27"/>
      <c r="T98" s="27"/>
      <c r="U98" s="27"/>
      <c r="V98" s="27"/>
    </row>
    <row r="99" spans="1:22" ht="14.25">
      <c r="A99" s="19">
        <v>125</v>
      </c>
      <c r="B99" s="19" t="s">
        <v>95</v>
      </c>
      <c r="C99" s="24" t="s">
        <v>7</v>
      </c>
      <c r="D99" s="25">
        <v>81</v>
      </c>
      <c r="E99" s="25">
        <v>1.04</v>
      </c>
      <c r="F99" s="25"/>
      <c r="G99" s="25">
        <f t="shared" si="6"/>
        <v>84.24000000000001</v>
      </c>
      <c r="I99" s="27">
        <v>1</v>
      </c>
      <c r="J99" s="27">
        <f t="shared" si="7"/>
        <v>81</v>
      </c>
      <c r="K99" s="27"/>
      <c r="L99" s="27">
        <v>1.04</v>
      </c>
      <c r="M99" s="27">
        <f t="shared" si="8"/>
        <v>84.24000000000001</v>
      </c>
      <c r="N99" s="27"/>
      <c r="O99" s="27">
        <f t="shared" si="10"/>
        <v>84.24000000000001</v>
      </c>
      <c r="P99" s="27"/>
      <c r="Q99" s="27">
        <v>1.1</v>
      </c>
      <c r="R99" s="27">
        <f t="shared" si="9"/>
        <v>89.10000000000001</v>
      </c>
      <c r="S99" s="27"/>
      <c r="T99" s="27"/>
      <c r="U99" s="27"/>
      <c r="V99" s="27"/>
    </row>
    <row r="100" spans="1:22" ht="14.25">
      <c r="A100" s="19">
        <v>128</v>
      </c>
      <c r="B100" s="19" t="s">
        <v>96</v>
      </c>
      <c r="C100" s="24" t="s">
        <v>7</v>
      </c>
      <c r="D100" s="25">
        <v>150</v>
      </c>
      <c r="E100" s="25">
        <v>1.64</v>
      </c>
      <c r="F100" s="25"/>
      <c r="G100" s="25">
        <f t="shared" si="6"/>
        <v>245.99999999999997</v>
      </c>
      <c r="I100" s="27">
        <v>2.2</v>
      </c>
      <c r="J100" s="27">
        <f t="shared" si="7"/>
        <v>330</v>
      </c>
      <c r="K100" s="27"/>
      <c r="L100" s="27">
        <v>1.64</v>
      </c>
      <c r="M100" s="27">
        <f t="shared" si="8"/>
        <v>245.99999999999997</v>
      </c>
      <c r="N100" s="27"/>
      <c r="O100" s="27">
        <f t="shared" si="10"/>
        <v>245.99999999999997</v>
      </c>
      <c r="P100" s="27"/>
      <c r="Q100" s="27">
        <v>1.54</v>
      </c>
      <c r="R100" s="27">
        <f t="shared" si="9"/>
        <v>231</v>
      </c>
      <c r="S100" s="27"/>
      <c r="T100" s="27"/>
      <c r="U100" s="27"/>
      <c r="V100" s="27"/>
    </row>
    <row r="101" spans="1:22" ht="14.25">
      <c r="A101" s="19">
        <v>129</v>
      </c>
      <c r="B101" s="19" t="s">
        <v>97</v>
      </c>
      <c r="C101" s="24" t="s">
        <v>7</v>
      </c>
      <c r="D101" s="25">
        <v>128</v>
      </c>
      <c r="E101" s="25">
        <v>3.67</v>
      </c>
      <c r="F101" s="25"/>
      <c r="G101" s="25">
        <f t="shared" si="6"/>
        <v>469.76</v>
      </c>
      <c r="I101" s="27">
        <v>4.41</v>
      </c>
      <c r="J101" s="27">
        <f t="shared" si="7"/>
        <v>564.48</v>
      </c>
      <c r="K101" s="27"/>
      <c r="L101" s="27">
        <v>3.67</v>
      </c>
      <c r="M101" s="27">
        <f t="shared" si="8"/>
        <v>469.76</v>
      </c>
      <c r="N101" s="27"/>
      <c r="O101" s="27">
        <f t="shared" si="10"/>
        <v>469.76</v>
      </c>
      <c r="P101" s="27"/>
      <c r="Q101" s="27">
        <v>2.38</v>
      </c>
      <c r="R101" s="27">
        <f t="shared" si="9"/>
        <v>304.64</v>
      </c>
      <c r="S101" s="27"/>
      <c r="T101" s="27"/>
      <c r="U101" s="27"/>
      <c r="V101" s="27"/>
    </row>
    <row r="102" spans="1:22" ht="14.25">
      <c r="A102" s="19">
        <v>130</v>
      </c>
      <c r="B102" s="19" t="s">
        <v>98</v>
      </c>
      <c r="C102" s="24" t="s">
        <v>12</v>
      </c>
      <c r="D102" s="25">
        <v>24</v>
      </c>
      <c r="E102" s="25">
        <v>16.2</v>
      </c>
      <c r="F102" s="25"/>
      <c r="G102" s="25">
        <f t="shared" si="6"/>
        <v>388.79999999999995</v>
      </c>
      <c r="I102" s="27">
        <v>20.7</v>
      </c>
      <c r="J102" s="27">
        <f t="shared" si="7"/>
        <v>496.79999999999995</v>
      </c>
      <c r="K102" s="27"/>
      <c r="L102" s="27">
        <v>16.2</v>
      </c>
      <c r="M102" s="27">
        <f t="shared" si="8"/>
        <v>388.79999999999995</v>
      </c>
      <c r="N102" s="27"/>
      <c r="O102" s="27">
        <f t="shared" si="10"/>
        <v>388.79999999999995</v>
      </c>
      <c r="P102" s="27"/>
      <c r="Q102" s="27">
        <v>16.52</v>
      </c>
      <c r="R102" s="27">
        <f t="shared" si="9"/>
        <v>396.48</v>
      </c>
      <c r="S102" s="27"/>
      <c r="T102" s="27"/>
      <c r="U102" s="27"/>
      <c r="V102" s="27"/>
    </row>
    <row r="103" spans="1:22" ht="14.25">
      <c r="A103" s="19">
        <v>131</v>
      </c>
      <c r="B103" s="19" t="s">
        <v>99</v>
      </c>
      <c r="C103" s="24" t="s">
        <v>12</v>
      </c>
      <c r="D103" s="25">
        <v>384</v>
      </c>
      <c r="E103" s="25">
        <v>0.74</v>
      </c>
      <c r="F103" s="25"/>
      <c r="G103" s="25">
        <f t="shared" si="6"/>
        <v>284.15999999999997</v>
      </c>
      <c r="I103" s="27">
        <v>0.78</v>
      </c>
      <c r="J103" s="27">
        <f t="shared" si="7"/>
        <v>299.52</v>
      </c>
      <c r="K103" s="27"/>
      <c r="L103" s="27">
        <v>0.74</v>
      </c>
      <c r="M103" s="27">
        <f t="shared" si="8"/>
        <v>284.15999999999997</v>
      </c>
      <c r="N103" s="27"/>
      <c r="O103" s="27">
        <f t="shared" si="10"/>
        <v>284.15999999999997</v>
      </c>
      <c r="P103" s="27"/>
      <c r="Q103" s="27">
        <v>0.68</v>
      </c>
      <c r="R103" s="27">
        <f t="shared" si="9"/>
        <v>261.12</v>
      </c>
      <c r="S103" s="27"/>
      <c r="T103" s="27"/>
      <c r="U103" s="27"/>
      <c r="V103" s="27"/>
    </row>
    <row r="104" spans="1:22" ht="14.25">
      <c r="A104" s="19">
        <v>132</v>
      </c>
      <c r="B104" s="19" t="s">
        <v>112</v>
      </c>
      <c r="C104" s="24" t="s">
        <v>7</v>
      </c>
      <c r="D104" s="25">
        <v>960</v>
      </c>
      <c r="E104" s="25">
        <v>2.78</v>
      </c>
      <c r="F104" s="25"/>
      <c r="G104" s="25">
        <f t="shared" si="6"/>
        <v>2668.7999999999997</v>
      </c>
      <c r="I104" s="27">
        <v>3.23</v>
      </c>
      <c r="J104" s="27">
        <f t="shared" si="7"/>
        <v>3100.8</v>
      </c>
      <c r="K104" s="27"/>
      <c r="L104" s="27">
        <v>2.78</v>
      </c>
      <c r="M104" s="27">
        <f t="shared" si="8"/>
        <v>2668.7999999999997</v>
      </c>
      <c r="N104" s="27"/>
      <c r="O104" s="27">
        <f t="shared" si="10"/>
        <v>2668.7999999999997</v>
      </c>
      <c r="P104" s="27"/>
      <c r="Q104" s="27">
        <v>3.05</v>
      </c>
      <c r="R104" s="27">
        <f t="shared" si="9"/>
        <v>2928</v>
      </c>
      <c r="S104" s="27"/>
      <c r="T104" s="27"/>
      <c r="U104" s="27"/>
      <c r="V104" s="27"/>
    </row>
    <row r="105" spans="1:22" ht="14.25">
      <c r="A105" s="19">
        <v>133</v>
      </c>
      <c r="B105" s="19" t="s">
        <v>113</v>
      </c>
      <c r="C105" s="24" t="s">
        <v>7</v>
      </c>
      <c r="D105" s="25">
        <v>960</v>
      </c>
      <c r="E105" s="25">
        <v>3.5</v>
      </c>
      <c r="F105" s="25"/>
      <c r="G105" s="25">
        <f t="shared" si="6"/>
        <v>3360</v>
      </c>
      <c r="I105" s="27">
        <v>4.2</v>
      </c>
      <c r="J105" s="27">
        <f t="shared" si="7"/>
        <v>4032</v>
      </c>
      <c r="K105" s="27"/>
      <c r="L105" s="27">
        <v>3.5</v>
      </c>
      <c r="M105" s="27">
        <f t="shared" si="8"/>
        <v>3360</v>
      </c>
      <c r="N105" s="27"/>
      <c r="O105" s="27">
        <f t="shared" si="10"/>
        <v>3360</v>
      </c>
      <c r="P105" s="27"/>
      <c r="Q105" s="27">
        <v>3.86</v>
      </c>
      <c r="R105" s="27">
        <f t="shared" si="9"/>
        <v>3705.6</v>
      </c>
      <c r="S105" s="27"/>
      <c r="T105" s="27"/>
      <c r="U105" s="27"/>
      <c r="V105" s="27"/>
    </row>
    <row r="106" spans="1:22" ht="14.25">
      <c r="A106" s="19">
        <v>134</v>
      </c>
      <c r="B106" s="19" t="s">
        <v>120</v>
      </c>
      <c r="C106" s="24" t="s">
        <v>7</v>
      </c>
      <c r="D106" s="25">
        <v>384</v>
      </c>
      <c r="E106" s="25">
        <v>3.78</v>
      </c>
      <c r="F106" s="25"/>
      <c r="G106" s="25">
        <f t="shared" si="6"/>
        <v>1451.52</v>
      </c>
      <c r="I106" s="27">
        <v>3.63</v>
      </c>
      <c r="J106" s="27">
        <f t="shared" si="7"/>
        <v>1393.92</v>
      </c>
      <c r="K106" s="27"/>
      <c r="L106" s="27">
        <v>3.78</v>
      </c>
      <c r="M106" s="27">
        <f t="shared" si="8"/>
        <v>1451.52</v>
      </c>
      <c r="N106" s="27"/>
      <c r="O106" s="27">
        <f t="shared" si="10"/>
        <v>1451.52</v>
      </c>
      <c r="P106" s="27"/>
      <c r="Q106" s="27">
        <v>3.3</v>
      </c>
      <c r="R106" s="27">
        <f t="shared" si="9"/>
        <v>1267.1999999999998</v>
      </c>
      <c r="S106" s="27"/>
      <c r="T106" s="27"/>
      <c r="U106" s="27"/>
      <c r="V106" s="27"/>
    </row>
    <row r="107" spans="1:22" ht="14.25">
      <c r="A107" s="19">
        <v>135</v>
      </c>
      <c r="B107" s="19" t="s">
        <v>114</v>
      </c>
      <c r="C107" s="24" t="s">
        <v>7</v>
      </c>
      <c r="D107" s="25">
        <v>336</v>
      </c>
      <c r="E107" s="25">
        <v>4.36</v>
      </c>
      <c r="F107" s="25"/>
      <c r="G107" s="25">
        <f t="shared" si="6"/>
        <v>1464.96</v>
      </c>
      <c r="I107" s="27">
        <v>4.2</v>
      </c>
      <c r="J107" s="27">
        <f t="shared" si="7"/>
        <v>1411.2</v>
      </c>
      <c r="K107" s="27"/>
      <c r="L107" s="27">
        <v>4.36</v>
      </c>
      <c r="M107" s="27">
        <f t="shared" si="8"/>
        <v>1464.96</v>
      </c>
      <c r="N107" s="27"/>
      <c r="O107" s="27">
        <f t="shared" si="10"/>
        <v>1464.96</v>
      </c>
      <c r="P107" s="27"/>
      <c r="Q107" s="27">
        <v>3.93</v>
      </c>
      <c r="R107" s="27">
        <f t="shared" si="9"/>
        <v>1320.48</v>
      </c>
      <c r="S107" s="27"/>
      <c r="T107" s="27"/>
      <c r="U107" s="27"/>
      <c r="V107" s="27"/>
    </row>
    <row r="108" spans="1:22" ht="14.25">
      <c r="A108" s="19">
        <v>136</v>
      </c>
      <c r="B108" s="19" t="s">
        <v>115</v>
      </c>
      <c r="C108" s="24" t="s">
        <v>7</v>
      </c>
      <c r="D108" s="25">
        <v>240</v>
      </c>
      <c r="E108" s="25">
        <v>3.68</v>
      </c>
      <c r="F108" s="25"/>
      <c r="G108" s="25">
        <f t="shared" si="6"/>
        <v>883.2</v>
      </c>
      <c r="I108" s="27">
        <v>4.03</v>
      </c>
      <c r="J108" s="27">
        <f t="shared" si="7"/>
        <v>967.2</v>
      </c>
      <c r="K108" s="27"/>
      <c r="L108" s="27">
        <v>3.68</v>
      </c>
      <c r="M108" s="27">
        <f t="shared" si="8"/>
        <v>883.2</v>
      </c>
      <c r="N108" s="27"/>
      <c r="O108" s="27">
        <f t="shared" si="10"/>
        <v>883.2</v>
      </c>
      <c r="P108" s="27"/>
      <c r="Q108" s="27">
        <v>3.82</v>
      </c>
      <c r="R108" s="27">
        <f t="shared" si="9"/>
        <v>916.8</v>
      </c>
      <c r="S108" s="27"/>
      <c r="T108" s="27"/>
      <c r="U108" s="27"/>
      <c r="V108" s="27"/>
    </row>
    <row r="109" spans="1:22" ht="14.25">
      <c r="A109" s="19">
        <v>138</v>
      </c>
      <c r="B109" s="19" t="s">
        <v>123</v>
      </c>
      <c r="C109" s="24" t="s">
        <v>7</v>
      </c>
      <c r="D109" s="25">
        <v>480</v>
      </c>
      <c r="E109" s="25">
        <v>4.2</v>
      </c>
      <c r="F109" s="25"/>
      <c r="G109" s="25">
        <f t="shared" si="6"/>
        <v>2016</v>
      </c>
      <c r="I109" s="27">
        <v>4.2</v>
      </c>
      <c r="J109" s="27">
        <f t="shared" si="7"/>
        <v>2016</v>
      </c>
      <c r="K109" s="27"/>
      <c r="L109" s="27">
        <v>4.2</v>
      </c>
      <c r="M109" s="27">
        <f t="shared" si="8"/>
        <v>2016</v>
      </c>
      <c r="N109" s="27"/>
      <c r="O109" s="27">
        <f t="shared" si="10"/>
        <v>2016</v>
      </c>
      <c r="P109" s="27"/>
      <c r="Q109" s="27">
        <v>3.93</v>
      </c>
      <c r="R109" s="27">
        <f t="shared" si="9"/>
        <v>1886.4</v>
      </c>
      <c r="S109" s="27"/>
      <c r="T109" s="27"/>
      <c r="U109" s="27"/>
      <c r="V109" s="27"/>
    </row>
    <row r="110" spans="1:22" ht="14.25">
      <c r="A110" s="19">
        <v>139</v>
      </c>
      <c r="B110" s="19" t="s">
        <v>121</v>
      </c>
      <c r="C110" s="24" t="s">
        <v>7</v>
      </c>
      <c r="D110" s="25">
        <v>40</v>
      </c>
      <c r="E110" s="25">
        <v>25.92</v>
      </c>
      <c r="F110" s="25"/>
      <c r="G110" s="25">
        <f t="shared" si="6"/>
        <v>1036.8000000000002</v>
      </c>
      <c r="I110" s="27">
        <v>26.83</v>
      </c>
      <c r="J110" s="27">
        <f t="shared" si="7"/>
        <v>1073.1999999999998</v>
      </c>
      <c r="K110" s="27"/>
      <c r="L110" s="27">
        <v>25.92</v>
      </c>
      <c r="M110" s="27">
        <f t="shared" si="8"/>
        <v>1036.8000000000002</v>
      </c>
      <c r="N110" s="27"/>
      <c r="O110" s="27">
        <f t="shared" si="10"/>
        <v>1036.8000000000002</v>
      </c>
      <c r="P110" s="27"/>
      <c r="Q110" s="27">
        <v>28.27</v>
      </c>
      <c r="R110" s="27">
        <f t="shared" si="9"/>
        <v>1130.8</v>
      </c>
      <c r="S110" s="27"/>
      <c r="T110" s="27"/>
      <c r="U110" s="27"/>
      <c r="V110" s="27"/>
    </row>
    <row r="111" spans="1:22" ht="14.25">
      <c r="A111" s="19">
        <v>142</v>
      </c>
      <c r="B111" s="19" t="s">
        <v>122</v>
      </c>
      <c r="C111" s="24" t="s">
        <v>7</v>
      </c>
      <c r="D111" s="25">
        <v>312</v>
      </c>
      <c r="E111" s="25">
        <v>4.2</v>
      </c>
      <c r="F111" s="25"/>
      <c r="G111" s="25">
        <f t="shared" si="6"/>
        <v>1310.4</v>
      </c>
      <c r="I111" s="27">
        <v>3.66</v>
      </c>
      <c r="J111" s="27">
        <f t="shared" si="7"/>
        <v>1141.92</v>
      </c>
      <c r="K111" s="27"/>
      <c r="L111" s="27">
        <v>4.2</v>
      </c>
      <c r="M111" s="27">
        <f t="shared" si="8"/>
        <v>1310.4</v>
      </c>
      <c r="N111" s="27"/>
      <c r="O111" s="27">
        <f t="shared" si="10"/>
        <v>1310.4</v>
      </c>
      <c r="P111" s="27"/>
      <c r="Q111" s="27">
        <v>3.6</v>
      </c>
      <c r="R111" s="27">
        <f t="shared" si="9"/>
        <v>1123.2</v>
      </c>
      <c r="S111" s="27"/>
      <c r="T111" s="27"/>
      <c r="U111" s="27"/>
      <c r="V111" s="27"/>
    </row>
    <row r="112" spans="1:22" ht="14.25">
      <c r="A112" s="19">
        <v>148</v>
      </c>
      <c r="B112" s="19" t="s">
        <v>124</v>
      </c>
      <c r="C112" s="24" t="s">
        <v>7</v>
      </c>
      <c r="D112" s="25">
        <v>40</v>
      </c>
      <c r="E112" s="25">
        <v>25.92</v>
      </c>
      <c r="F112" s="25"/>
      <c r="G112" s="25">
        <f t="shared" si="6"/>
        <v>1036.8000000000002</v>
      </c>
      <c r="I112" s="27">
        <v>26.83</v>
      </c>
      <c r="J112" s="27">
        <f t="shared" si="7"/>
        <v>1073.1999999999998</v>
      </c>
      <c r="K112" s="27"/>
      <c r="L112" s="27">
        <v>25.92</v>
      </c>
      <c r="M112" s="27">
        <f t="shared" si="8"/>
        <v>1036.8000000000002</v>
      </c>
      <c r="N112" s="27"/>
      <c r="O112" s="27">
        <f t="shared" si="10"/>
        <v>1036.8000000000002</v>
      </c>
      <c r="P112" s="27"/>
      <c r="Q112" s="27">
        <v>28.27</v>
      </c>
      <c r="R112" s="27">
        <f t="shared" si="9"/>
        <v>1130.8</v>
      </c>
      <c r="S112" s="27"/>
      <c r="T112" s="27"/>
      <c r="U112" s="27"/>
      <c r="V112" s="27"/>
    </row>
    <row r="113" spans="1:22" ht="14.25">
      <c r="A113" s="19">
        <v>149</v>
      </c>
      <c r="B113" s="19" t="s">
        <v>116</v>
      </c>
      <c r="C113" s="24" t="s">
        <v>7</v>
      </c>
      <c r="D113" s="25">
        <v>34</v>
      </c>
      <c r="E113" s="25">
        <v>4.75</v>
      </c>
      <c r="F113" s="25"/>
      <c r="G113" s="25">
        <f t="shared" si="6"/>
        <v>161.5</v>
      </c>
      <c r="I113" s="27">
        <v>4.8</v>
      </c>
      <c r="J113" s="27">
        <f t="shared" si="7"/>
        <v>163.2</v>
      </c>
      <c r="K113" s="27"/>
      <c r="L113" s="27">
        <v>4.75</v>
      </c>
      <c r="M113" s="27">
        <f t="shared" si="8"/>
        <v>161.5</v>
      </c>
      <c r="N113" s="27"/>
      <c r="O113" s="27">
        <f t="shared" si="10"/>
        <v>161.5</v>
      </c>
      <c r="P113" s="27"/>
      <c r="Q113" s="27">
        <v>4.71</v>
      </c>
      <c r="R113" s="27">
        <f t="shared" si="9"/>
        <v>160.14</v>
      </c>
      <c r="S113" s="27"/>
      <c r="T113" s="27"/>
      <c r="U113" s="27"/>
      <c r="V113" s="27"/>
    </row>
    <row r="114" spans="1:22" ht="14.25">
      <c r="A114" s="19">
        <v>154</v>
      </c>
      <c r="B114" s="19" t="s">
        <v>100</v>
      </c>
      <c r="C114" s="24" t="s">
        <v>7</v>
      </c>
      <c r="D114" s="25">
        <v>47</v>
      </c>
      <c r="E114" s="25">
        <v>45.47</v>
      </c>
      <c r="F114" s="25"/>
      <c r="G114" s="25">
        <f t="shared" si="6"/>
        <v>2137.09</v>
      </c>
      <c r="I114" s="27">
        <v>49</v>
      </c>
      <c r="J114" s="27">
        <f t="shared" si="7"/>
        <v>2303</v>
      </c>
      <c r="K114" s="27"/>
      <c r="L114" s="27">
        <v>45.47</v>
      </c>
      <c r="M114" s="27">
        <f t="shared" si="8"/>
        <v>2137.09</v>
      </c>
      <c r="N114" s="27"/>
      <c r="O114" s="27">
        <f t="shared" si="10"/>
        <v>2137.09</v>
      </c>
      <c r="P114" s="27"/>
      <c r="Q114" s="27">
        <v>48.31</v>
      </c>
      <c r="R114" s="27">
        <f t="shared" si="9"/>
        <v>2270.57</v>
      </c>
      <c r="S114" s="27"/>
      <c r="T114" s="27"/>
      <c r="U114" s="27"/>
      <c r="V114" s="27"/>
    </row>
    <row r="115" spans="1:22" ht="14.25">
      <c r="A115" s="19">
        <v>158</v>
      </c>
      <c r="B115" s="19" t="s">
        <v>101</v>
      </c>
      <c r="C115" s="24" t="s">
        <v>7</v>
      </c>
      <c r="D115" s="25">
        <v>168</v>
      </c>
      <c r="E115" s="25">
        <v>0.42</v>
      </c>
      <c r="F115" s="25"/>
      <c r="G115" s="25">
        <f t="shared" si="6"/>
        <v>70.56</v>
      </c>
      <c r="I115" s="27">
        <v>1.3</v>
      </c>
      <c r="J115" s="27">
        <f t="shared" si="7"/>
        <v>218.4</v>
      </c>
      <c r="K115" s="27"/>
      <c r="L115" s="27">
        <v>0.42</v>
      </c>
      <c r="M115" s="27">
        <f t="shared" si="8"/>
        <v>70.56</v>
      </c>
      <c r="N115" s="27"/>
      <c r="O115" s="27">
        <f t="shared" si="10"/>
        <v>70.56</v>
      </c>
      <c r="P115" s="27"/>
      <c r="Q115" s="27">
        <v>0.45</v>
      </c>
      <c r="R115" s="27">
        <f t="shared" si="9"/>
        <v>75.60000000000001</v>
      </c>
      <c r="S115" s="27"/>
      <c r="T115" s="27"/>
      <c r="U115" s="27"/>
      <c r="V115" s="27"/>
    </row>
    <row r="116" spans="1:22" ht="14.25">
      <c r="A116" s="19">
        <v>159</v>
      </c>
      <c r="B116" s="19" t="s">
        <v>102</v>
      </c>
      <c r="C116" s="24" t="s">
        <v>7</v>
      </c>
      <c r="D116" s="25">
        <v>204</v>
      </c>
      <c r="E116" s="25">
        <v>0.69</v>
      </c>
      <c r="F116" s="25"/>
      <c r="G116" s="25">
        <f t="shared" si="6"/>
        <v>140.76</v>
      </c>
      <c r="I116" s="27">
        <v>0.7</v>
      </c>
      <c r="J116" s="27">
        <f t="shared" si="7"/>
        <v>142.79999999999998</v>
      </c>
      <c r="K116" s="27"/>
      <c r="L116" s="27">
        <v>0.69</v>
      </c>
      <c r="M116" s="27">
        <f t="shared" si="8"/>
        <v>140.76</v>
      </c>
      <c r="N116" s="27"/>
      <c r="O116" s="27">
        <f t="shared" si="10"/>
        <v>140.76</v>
      </c>
      <c r="P116" s="27"/>
      <c r="Q116" s="27">
        <v>0.73</v>
      </c>
      <c r="R116" s="27">
        <f t="shared" si="9"/>
        <v>148.92</v>
      </c>
      <c r="S116" s="27"/>
      <c r="T116" s="27"/>
      <c r="U116" s="27"/>
      <c r="V116" s="27"/>
    </row>
    <row r="117" spans="1:22" ht="14.25">
      <c r="A117" s="19">
        <v>160</v>
      </c>
      <c r="B117" s="19" t="s">
        <v>103</v>
      </c>
      <c r="C117" s="24" t="s">
        <v>7</v>
      </c>
      <c r="D117" s="25">
        <v>80</v>
      </c>
      <c r="E117" s="25">
        <v>0.42</v>
      </c>
      <c r="F117" s="25"/>
      <c r="G117" s="25">
        <f t="shared" si="6"/>
        <v>33.6</v>
      </c>
      <c r="I117" s="27">
        <v>1.1</v>
      </c>
      <c r="J117" s="27">
        <f t="shared" si="7"/>
        <v>88</v>
      </c>
      <c r="K117" s="27"/>
      <c r="L117" s="27">
        <v>0.42</v>
      </c>
      <c r="M117" s="27">
        <f t="shared" si="8"/>
        <v>33.6</v>
      </c>
      <c r="N117" s="27"/>
      <c r="O117" s="27">
        <f t="shared" si="10"/>
        <v>33.6</v>
      </c>
      <c r="P117" s="27"/>
      <c r="Q117" s="27">
        <v>0.45</v>
      </c>
      <c r="R117" s="27">
        <f t="shared" si="9"/>
        <v>36</v>
      </c>
      <c r="S117" s="27"/>
      <c r="T117" s="27"/>
      <c r="U117" s="27"/>
      <c r="V117" s="27"/>
    </row>
    <row r="118" spans="1:22" ht="14.25">
      <c r="A118" s="19">
        <v>162</v>
      </c>
      <c r="B118" s="19" t="s">
        <v>104</v>
      </c>
      <c r="C118" s="24" t="s">
        <v>7</v>
      </c>
      <c r="D118" s="25">
        <v>48</v>
      </c>
      <c r="E118" s="25">
        <v>8.19</v>
      </c>
      <c r="F118" s="25"/>
      <c r="G118" s="25">
        <f t="shared" si="6"/>
        <v>393.12</v>
      </c>
      <c r="I118" s="27">
        <v>8.37</v>
      </c>
      <c r="J118" s="27">
        <f t="shared" si="7"/>
        <v>401.76</v>
      </c>
      <c r="K118" s="27"/>
      <c r="L118" s="27">
        <v>8.19</v>
      </c>
      <c r="M118" s="27">
        <f t="shared" si="8"/>
        <v>393.12</v>
      </c>
      <c r="N118" s="27"/>
      <c r="O118" s="27">
        <f t="shared" si="10"/>
        <v>393.12</v>
      </c>
      <c r="P118" s="27"/>
      <c r="Q118" s="27">
        <v>8.19</v>
      </c>
      <c r="R118" s="27">
        <f t="shared" si="9"/>
        <v>393.12</v>
      </c>
      <c r="S118" s="27"/>
      <c r="T118" s="27"/>
      <c r="U118" s="27"/>
      <c r="V118" s="27"/>
    </row>
    <row r="119" spans="1:22" ht="14.25">
      <c r="A119" s="19">
        <v>164</v>
      </c>
      <c r="B119" s="19" t="s">
        <v>126</v>
      </c>
      <c r="C119" s="24" t="s">
        <v>7</v>
      </c>
      <c r="D119" s="25">
        <v>40</v>
      </c>
      <c r="E119" s="25">
        <v>25.92</v>
      </c>
      <c r="F119" s="25"/>
      <c r="G119" s="25">
        <f t="shared" si="6"/>
        <v>1036.8000000000002</v>
      </c>
      <c r="I119" s="27">
        <v>26.83</v>
      </c>
      <c r="J119" s="27">
        <f t="shared" si="7"/>
        <v>1073.1999999999998</v>
      </c>
      <c r="K119" s="27"/>
      <c r="L119" s="27">
        <v>25.92</v>
      </c>
      <c r="M119" s="27">
        <f t="shared" si="8"/>
        <v>1036.8000000000002</v>
      </c>
      <c r="N119" s="27"/>
      <c r="O119" s="27">
        <f t="shared" si="10"/>
        <v>1036.8000000000002</v>
      </c>
      <c r="P119" s="27"/>
      <c r="Q119" s="27">
        <v>28.27</v>
      </c>
      <c r="R119" s="27">
        <f t="shared" si="9"/>
        <v>1130.8</v>
      </c>
      <c r="S119" s="27"/>
      <c r="T119" s="27"/>
      <c r="U119" s="27"/>
      <c r="V119" s="27"/>
    </row>
    <row r="120" spans="1:22" ht="14.25">
      <c r="A120" s="19">
        <v>165</v>
      </c>
      <c r="B120" s="19" t="s">
        <v>127</v>
      </c>
      <c r="C120" s="24" t="s">
        <v>7</v>
      </c>
      <c r="D120" s="25">
        <v>40</v>
      </c>
      <c r="E120" s="25">
        <v>25.92</v>
      </c>
      <c r="F120" s="25"/>
      <c r="G120" s="25">
        <f t="shared" si="6"/>
        <v>1036.8000000000002</v>
      </c>
      <c r="I120" s="27">
        <v>26.83</v>
      </c>
      <c r="J120" s="27">
        <f t="shared" si="7"/>
        <v>1073.1999999999998</v>
      </c>
      <c r="K120" s="27"/>
      <c r="L120" s="27">
        <v>25.92</v>
      </c>
      <c r="M120" s="27">
        <f t="shared" si="8"/>
        <v>1036.8000000000002</v>
      </c>
      <c r="N120" s="27"/>
      <c r="O120" s="27">
        <f t="shared" si="10"/>
        <v>1036.8000000000002</v>
      </c>
      <c r="P120" s="27"/>
      <c r="Q120" s="27">
        <v>28.27</v>
      </c>
      <c r="R120" s="27">
        <f t="shared" si="9"/>
        <v>1130.8</v>
      </c>
      <c r="S120" s="27"/>
      <c r="T120" s="27"/>
      <c r="U120" s="27"/>
      <c r="V120" s="27"/>
    </row>
    <row r="121" spans="1:22" ht="14.25">
      <c r="A121" s="9"/>
      <c r="B121" s="9"/>
      <c r="C121" s="10"/>
      <c r="D121" s="11"/>
      <c r="E121" s="11"/>
      <c r="F121" s="11"/>
      <c r="G121" s="11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ht="14.25">
      <c r="A122" s="9"/>
      <c r="B122" s="9"/>
      <c r="C122" s="10"/>
      <c r="D122" s="11"/>
      <c r="E122" s="11"/>
      <c r="F122" s="11"/>
      <c r="G122" s="11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ht="14.25">
      <c r="A123" s="9"/>
      <c r="B123" s="12" t="s">
        <v>105</v>
      </c>
      <c r="C123" s="8"/>
      <c r="D123" s="13"/>
      <c r="E123" s="13"/>
      <c r="F123" s="13"/>
      <c r="G123" s="13">
        <f>SUM(G8:G122)</f>
        <v>78088.82999999999</v>
      </c>
      <c r="I123" s="27"/>
      <c r="J123" s="27">
        <f>SUM(J8:J122)</f>
        <v>83934.73999999999</v>
      </c>
      <c r="K123" s="27"/>
      <c r="L123" s="27"/>
      <c r="M123" s="27">
        <f>SUM(M8:M122)</f>
        <v>78088.82999999999</v>
      </c>
      <c r="N123" s="27"/>
      <c r="O123" s="27">
        <f>SUM(O8:O122)</f>
        <v>73733.40999999997</v>
      </c>
      <c r="P123" s="27"/>
      <c r="Q123" s="27"/>
      <c r="R123" s="27">
        <f>SUM(R8:R122)</f>
        <v>79989.3025</v>
      </c>
      <c r="S123" s="27"/>
      <c r="T123" s="27"/>
      <c r="U123" s="27"/>
      <c r="V123" s="27"/>
    </row>
    <row r="126" spans="1:10" ht="15">
      <c r="A126" s="14" t="s">
        <v>106</v>
      </c>
      <c r="B126" s="15"/>
      <c r="D126" s="15"/>
      <c r="E126" s="15"/>
      <c r="F126" s="15"/>
      <c r="G126" s="15"/>
      <c r="H126" s="15"/>
      <c r="I126" s="15"/>
      <c r="J126" s="15"/>
    </row>
    <row r="127" spans="1:4" ht="14.25">
      <c r="A127" s="16" t="s">
        <v>119</v>
      </c>
      <c r="B127" s="16"/>
      <c r="C127" s="17"/>
      <c r="D127" s="18"/>
    </row>
    <row r="130" spans="2:3" ht="14.25">
      <c r="B130" t="s">
        <v>130</v>
      </c>
      <c r="C130" s="1">
        <v>100</v>
      </c>
    </row>
    <row r="131" spans="2:3" ht="14.25">
      <c r="B131" t="s">
        <v>131</v>
      </c>
      <c r="C131" s="1">
        <f>(M123/R123)*100</f>
        <v>97.62409167150817</v>
      </c>
    </row>
    <row r="132" spans="2:3" ht="14.25">
      <c r="B132" t="s">
        <v>132</v>
      </c>
      <c r="C132" s="1">
        <f>(M123/J123)*100</f>
        <v>93.0351723255472</v>
      </c>
    </row>
  </sheetData>
  <sheetProtection/>
  <mergeCells count="1">
    <mergeCell ref="A4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33"/>
  <sheetViews>
    <sheetView tabSelected="1" zoomScalePageLayoutView="0" workbookViewId="0" topLeftCell="A25">
      <selection activeCell="G8" sqref="G8"/>
    </sheetView>
  </sheetViews>
  <sheetFormatPr defaultColWidth="9.140625" defaultRowHeight="15"/>
  <cols>
    <col min="1" max="1" width="6.00390625" style="30" customWidth="1"/>
    <col min="2" max="2" width="51.7109375" style="31" customWidth="1"/>
    <col min="3" max="3" width="6.8515625" style="32" customWidth="1"/>
    <col min="4" max="4" width="11.57421875" style="33" customWidth="1"/>
    <col min="5" max="5" width="9.28125" style="32" bestFit="1" customWidth="1"/>
    <col min="6" max="6" width="9.140625" style="32" customWidth="1"/>
    <col min="7" max="7" width="14.140625" style="32" bestFit="1" customWidth="1"/>
    <col min="8" max="8" width="12.421875" style="32" bestFit="1" customWidth="1"/>
    <col min="9" max="11" width="9.140625" style="32" customWidth="1"/>
    <col min="12" max="16384" width="9.140625" style="35" customWidth="1"/>
  </cols>
  <sheetData>
    <row r="2" spans="4:8" ht="15">
      <c r="D2" s="33" t="s">
        <v>0</v>
      </c>
      <c r="E2" s="34"/>
      <c r="F2" s="34"/>
      <c r="G2" s="34"/>
      <c r="H2" s="32" t="s">
        <v>237</v>
      </c>
    </row>
    <row r="3" spans="5:7" ht="15">
      <c r="E3" s="34"/>
      <c r="F3" s="34"/>
      <c r="G3" s="34"/>
    </row>
    <row r="4" spans="1:8" ht="15">
      <c r="A4" s="61" t="s">
        <v>225</v>
      </c>
      <c r="B4" s="61"/>
      <c r="C4" s="61"/>
      <c r="D4" s="61"/>
      <c r="E4" s="61"/>
      <c r="F4" s="61"/>
      <c r="G4" s="61"/>
      <c r="H4" s="61"/>
    </row>
    <row r="5" spans="3:4" ht="15">
      <c r="C5" s="30"/>
      <c r="D5" s="36"/>
    </row>
    <row r="6" spans="1:11" s="41" customFormat="1" ht="78">
      <c r="A6" s="37" t="s">
        <v>1</v>
      </c>
      <c r="B6" s="37" t="s">
        <v>2</v>
      </c>
      <c r="C6" s="37" t="s">
        <v>3</v>
      </c>
      <c r="D6" s="38" t="s">
        <v>4</v>
      </c>
      <c r="E6" s="39" t="s">
        <v>144</v>
      </c>
      <c r="F6" s="39" t="s">
        <v>145</v>
      </c>
      <c r="G6" s="39" t="s">
        <v>146</v>
      </c>
      <c r="H6" s="39" t="s">
        <v>5</v>
      </c>
      <c r="I6" s="30"/>
      <c r="J6" s="40"/>
      <c r="K6" s="30"/>
    </row>
    <row r="7" spans="1:11" s="41" customFormat="1" ht="15">
      <c r="A7" s="42">
        <v>1</v>
      </c>
      <c r="B7" s="37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30"/>
      <c r="J7" s="30"/>
      <c r="K7" s="30"/>
    </row>
    <row r="8" spans="1:8" ht="15">
      <c r="A8" s="43">
        <v>1</v>
      </c>
      <c r="B8" s="44" t="s">
        <v>156</v>
      </c>
      <c r="C8" s="43" t="s">
        <v>7</v>
      </c>
      <c r="D8" s="45">
        <v>80</v>
      </c>
      <c r="E8" s="45"/>
      <c r="F8" s="45"/>
      <c r="G8" s="45"/>
      <c r="H8" s="45"/>
    </row>
    <row r="9" spans="1:8" ht="15">
      <c r="A9" s="43">
        <f>A8+1</f>
        <v>2</v>
      </c>
      <c r="B9" s="44" t="s">
        <v>195</v>
      </c>
      <c r="C9" s="43" t="s">
        <v>7</v>
      </c>
      <c r="D9" s="45">
        <v>2000</v>
      </c>
      <c r="E9" s="45"/>
      <c r="F9" s="45"/>
      <c r="G9" s="45"/>
      <c r="H9" s="45"/>
    </row>
    <row r="10" spans="1:8" ht="15">
      <c r="A10" s="43">
        <f aca="true" t="shared" si="0" ref="A10:A73">A9+1</f>
        <v>3</v>
      </c>
      <c r="B10" s="44" t="s">
        <v>8</v>
      </c>
      <c r="C10" s="43" t="s">
        <v>7</v>
      </c>
      <c r="D10" s="45">
        <v>150</v>
      </c>
      <c r="E10" s="45"/>
      <c r="F10" s="45"/>
      <c r="G10" s="45"/>
      <c r="H10" s="45"/>
    </row>
    <row r="11" spans="1:8" ht="15">
      <c r="A11" s="43">
        <f t="shared" si="0"/>
        <v>4</v>
      </c>
      <c r="B11" s="44" t="s">
        <v>159</v>
      </c>
      <c r="C11" s="43" t="s">
        <v>7</v>
      </c>
      <c r="D11" s="45">
        <v>200</v>
      </c>
      <c r="E11" s="45"/>
      <c r="F11" s="45"/>
      <c r="G11" s="45"/>
      <c r="H11" s="45"/>
    </row>
    <row r="12" spans="1:8" ht="15">
      <c r="A12" s="43">
        <f t="shared" si="0"/>
        <v>5</v>
      </c>
      <c r="B12" s="44" t="s">
        <v>117</v>
      </c>
      <c r="C12" s="43" t="s">
        <v>7</v>
      </c>
      <c r="D12" s="45">
        <v>500</v>
      </c>
      <c r="E12" s="45"/>
      <c r="F12" s="45"/>
      <c r="G12" s="45"/>
      <c r="H12" s="45"/>
    </row>
    <row r="13" spans="1:8" ht="15">
      <c r="A13" s="43">
        <f t="shared" si="0"/>
        <v>6</v>
      </c>
      <c r="B13" s="46" t="s">
        <v>230</v>
      </c>
      <c r="C13" s="47" t="s">
        <v>7</v>
      </c>
      <c r="D13" s="48">
        <v>1000</v>
      </c>
      <c r="E13" s="45"/>
      <c r="F13" s="45"/>
      <c r="G13" s="45"/>
      <c r="H13" s="45"/>
    </row>
    <row r="14" spans="1:8" ht="15">
      <c r="A14" s="43">
        <f t="shared" si="0"/>
        <v>7</v>
      </c>
      <c r="B14" s="49" t="s">
        <v>231</v>
      </c>
      <c r="C14" s="50" t="s">
        <v>7</v>
      </c>
      <c r="D14" s="51">
        <v>1000</v>
      </c>
      <c r="E14" s="45"/>
      <c r="F14" s="45"/>
      <c r="G14" s="45"/>
      <c r="H14" s="45"/>
    </row>
    <row r="15" spans="1:8" ht="15">
      <c r="A15" s="43">
        <f t="shared" si="0"/>
        <v>8</v>
      </c>
      <c r="B15" s="44" t="s">
        <v>197</v>
      </c>
      <c r="C15" s="43" t="s">
        <v>7</v>
      </c>
      <c r="D15" s="45">
        <v>2000</v>
      </c>
      <c r="E15" s="45"/>
      <c r="F15" s="45"/>
      <c r="G15" s="45"/>
      <c r="H15" s="45"/>
    </row>
    <row r="16" spans="1:8" ht="15">
      <c r="A16" s="43">
        <f t="shared" si="0"/>
        <v>9</v>
      </c>
      <c r="B16" s="44" t="s">
        <v>196</v>
      </c>
      <c r="C16" s="43" t="s">
        <v>7</v>
      </c>
      <c r="D16" s="45">
        <v>2000</v>
      </c>
      <c r="E16" s="45"/>
      <c r="F16" s="45"/>
      <c r="G16" s="45"/>
      <c r="H16" s="45"/>
    </row>
    <row r="17" spans="1:8" ht="15">
      <c r="A17" s="43">
        <f t="shared" si="0"/>
        <v>10</v>
      </c>
      <c r="B17" s="44" t="s">
        <v>214</v>
      </c>
      <c r="C17" s="43" t="s">
        <v>7</v>
      </c>
      <c r="D17" s="45">
        <v>100</v>
      </c>
      <c r="E17" s="45"/>
      <c r="F17" s="45"/>
      <c r="G17" s="45"/>
      <c r="H17" s="45"/>
    </row>
    <row r="18" spans="1:8" ht="30.75">
      <c r="A18" s="43">
        <f t="shared" si="0"/>
        <v>11</v>
      </c>
      <c r="B18" s="44" t="s">
        <v>236</v>
      </c>
      <c r="C18" s="43" t="s">
        <v>7</v>
      </c>
      <c r="D18" s="45">
        <v>2000</v>
      </c>
      <c r="E18" s="45"/>
      <c r="F18" s="45"/>
      <c r="G18" s="45"/>
      <c r="H18" s="45"/>
    </row>
    <row r="19" spans="1:8" ht="15">
      <c r="A19" s="43">
        <f t="shared" si="0"/>
        <v>12</v>
      </c>
      <c r="B19" s="44" t="s">
        <v>192</v>
      </c>
      <c r="C19" s="43" t="s">
        <v>12</v>
      </c>
      <c r="D19" s="45">
        <v>800</v>
      </c>
      <c r="E19" s="45"/>
      <c r="F19" s="45"/>
      <c r="G19" s="45"/>
      <c r="H19" s="45"/>
    </row>
    <row r="20" spans="1:8" ht="15">
      <c r="A20" s="43">
        <f t="shared" si="0"/>
        <v>13</v>
      </c>
      <c r="B20" s="44" t="s">
        <v>141</v>
      </c>
      <c r="C20" s="43" t="s">
        <v>7</v>
      </c>
      <c r="D20" s="45">
        <v>150</v>
      </c>
      <c r="E20" s="45"/>
      <c r="F20" s="45"/>
      <c r="G20" s="45"/>
      <c r="H20" s="45"/>
    </row>
    <row r="21" spans="1:8" ht="15">
      <c r="A21" s="43">
        <f t="shared" si="0"/>
        <v>14</v>
      </c>
      <c r="B21" s="44" t="s">
        <v>174</v>
      </c>
      <c r="C21" s="43" t="s">
        <v>7</v>
      </c>
      <c r="D21" s="45">
        <v>200</v>
      </c>
      <c r="E21" s="45"/>
      <c r="F21" s="45"/>
      <c r="G21" s="45"/>
      <c r="H21" s="45"/>
    </row>
    <row r="22" spans="1:8" ht="15">
      <c r="A22" s="43">
        <f t="shared" si="0"/>
        <v>15</v>
      </c>
      <c r="B22" s="44" t="s">
        <v>188</v>
      </c>
      <c r="C22" s="43" t="s">
        <v>7</v>
      </c>
      <c r="D22" s="45">
        <v>200</v>
      </c>
      <c r="E22" s="45"/>
      <c r="F22" s="45"/>
      <c r="G22" s="45"/>
      <c r="H22" s="45"/>
    </row>
    <row r="23" spans="1:8" ht="15">
      <c r="A23" s="43">
        <f t="shared" si="0"/>
        <v>16</v>
      </c>
      <c r="B23" s="44" t="s">
        <v>19</v>
      </c>
      <c r="C23" s="43" t="s">
        <v>7</v>
      </c>
      <c r="D23" s="45">
        <v>250</v>
      </c>
      <c r="E23" s="45"/>
      <c r="F23" s="45"/>
      <c r="G23" s="45"/>
      <c r="H23" s="45"/>
    </row>
    <row r="24" spans="1:8" ht="15">
      <c r="A24" s="43">
        <f t="shared" si="0"/>
        <v>17</v>
      </c>
      <c r="B24" s="44" t="s">
        <v>181</v>
      </c>
      <c r="C24" s="43" t="s">
        <v>7</v>
      </c>
      <c r="D24" s="45">
        <v>240</v>
      </c>
      <c r="E24" s="45"/>
      <c r="F24" s="45"/>
      <c r="G24" s="45"/>
      <c r="H24" s="45"/>
    </row>
    <row r="25" spans="1:8" ht="15">
      <c r="A25" s="43">
        <f t="shared" si="0"/>
        <v>18</v>
      </c>
      <c r="B25" s="44" t="s">
        <v>157</v>
      </c>
      <c r="C25" s="43" t="s">
        <v>7</v>
      </c>
      <c r="D25" s="45">
        <v>300</v>
      </c>
      <c r="E25" s="45"/>
      <c r="F25" s="45"/>
      <c r="G25" s="45"/>
      <c r="H25" s="45"/>
    </row>
    <row r="26" spans="1:8" ht="15">
      <c r="A26" s="43">
        <f t="shared" si="0"/>
        <v>19</v>
      </c>
      <c r="B26" s="44" t="s">
        <v>147</v>
      </c>
      <c r="C26" s="43" t="s">
        <v>7</v>
      </c>
      <c r="D26" s="45">
        <v>200</v>
      </c>
      <c r="E26" s="45"/>
      <c r="F26" s="45"/>
      <c r="G26" s="45"/>
      <c r="H26" s="45"/>
    </row>
    <row r="27" spans="1:8" ht="15">
      <c r="A27" s="43">
        <f t="shared" si="0"/>
        <v>20</v>
      </c>
      <c r="B27" s="44" t="s">
        <v>135</v>
      </c>
      <c r="C27" s="43" t="s">
        <v>7</v>
      </c>
      <c r="D27" s="45">
        <v>110</v>
      </c>
      <c r="E27" s="45"/>
      <c r="F27" s="45"/>
      <c r="G27" s="45"/>
      <c r="H27" s="45"/>
    </row>
    <row r="28" spans="1:8" ht="15">
      <c r="A28" s="43">
        <f t="shared" si="0"/>
        <v>21</v>
      </c>
      <c r="B28" s="44" t="s">
        <v>176</v>
      </c>
      <c r="C28" s="43" t="s">
        <v>7</v>
      </c>
      <c r="D28" s="45">
        <v>100</v>
      </c>
      <c r="E28" s="45"/>
      <c r="F28" s="45"/>
      <c r="G28" s="45"/>
      <c r="H28" s="45"/>
    </row>
    <row r="29" spans="1:8" ht="15">
      <c r="A29" s="43">
        <f t="shared" si="0"/>
        <v>22</v>
      </c>
      <c r="B29" s="44" t="s">
        <v>175</v>
      </c>
      <c r="C29" s="43" t="s">
        <v>7</v>
      </c>
      <c r="D29" s="45">
        <v>100</v>
      </c>
      <c r="E29" s="45"/>
      <c r="F29" s="45"/>
      <c r="G29" s="45"/>
      <c r="H29" s="45"/>
    </row>
    <row r="30" spans="1:8" ht="15">
      <c r="A30" s="43">
        <f t="shared" si="0"/>
        <v>23</v>
      </c>
      <c r="B30" s="44" t="s">
        <v>177</v>
      </c>
      <c r="C30" s="43" t="s">
        <v>7</v>
      </c>
      <c r="D30" s="45">
        <v>100</v>
      </c>
      <c r="E30" s="45"/>
      <c r="F30" s="45"/>
      <c r="G30" s="45"/>
      <c r="H30" s="45"/>
    </row>
    <row r="31" spans="1:8" ht="15">
      <c r="A31" s="43">
        <f t="shared" si="0"/>
        <v>24</v>
      </c>
      <c r="B31" s="44" t="s">
        <v>158</v>
      </c>
      <c r="C31" s="43" t="s">
        <v>7</v>
      </c>
      <c r="D31" s="45">
        <v>300</v>
      </c>
      <c r="E31" s="45"/>
      <c r="F31" s="45"/>
      <c r="G31" s="45"/>
      <c r="H31" s="45"/>
    </row>
    <row r="32" spans="1:8" ht="15">
      <c r="A32" s="43">
        <f t="shared" si="0"/>
        <v>25</v>
      </c>
      <c r="B32" s="52" t="s">
        <v>210</v>
      </c>
      <c r="C32" s="53" t="s">
        <v>7</v>
      </c>
      <c r="D32" s="54">
        <v>13000</v>
      </c>
      <c r="E32" s="55"/>
      <c r="F32" s="45"/>
      <c r="G32" s="45"/>
      <c r="H32" s="45"/>
    </row>
    <row r="33" spans="1:8" ht="15">
      <c r="A33" s="43">
        <f t="shared" si="0"/>
        <v>26</v>
      </c>
      <c r="B33" s="52" t="s">
        <v>199</v>
      </c>
      <c r="C33" s="53" t="s">
        <v>7</v>
      </c>
      <c r="D33" s="55">
        <v>800</v>
      </c>
      <c r="E33" s="55"/>
      <c r="F33" s="45"/>
      <c r="G33" s="45"/>
      <c r="H33" s="45"/>
    </row>
    <row r="34" spans="1:8" ht="15">
      <c r="A34" s="43">
        <f t="shared" si="0"/>
        <v>27</v>
      </c>
      <c r="B34" s="52" t="s">
        <v>211</v>
      </c>
      <c r="C34" s="53" t="s">
        <v>212</v>
      </c>
      <c r="D34" s="55">
        <v>600</v>
      </c>
      <c r="E34" s="55"/>
      <c r="F34" s="45"/>
      <c r="G34" s="45"/>
      <c r="H34" s="45"/>
    </row>
    <row r="35" spans="1:8" ht="15">
      <c r="A35" s="43">
        <f t="shared" si="0"/>
        <v>28</v>
      </c>
      <c r="B35" s="44" t="s">
        <v>28</v>
      </c>
      <c r="C35" s="43" t="s">
        <v>7</v>
      </c>
      <c r="D35" s="45">
        <v>400</v>
      </c>
      <c r="E35" s="45"/>
      <c r="F35" s="45"/>
      <c r="G35" s="45"/>
      <c r="H35" s="45"/>
    </row>
    <row r="36" spans="1:8" ht="15">
      <c r="A36" s="43">
        <f t="shared" si="0"/>
        <v>29</v>
      </c>
      <c r="B36" s="44" t="s">
        <v>185</v>
      </c>
      <c r="C36" s="43" t="s">
        <v>12</v>
      </c>
      <c r="D36" s="45">
        <v>150</v>
      </c>
      <c r="E36" s="45"/>
      <c r="F36" s="45"/>
      <c r="G36" s="45"/>
      <c r="H36" s="45"/>
    </row>
    <row r="37" spans="1:8" ht="15">
      <c r="A37" s="43">
        <f t="shared" si="0"/>
        <v>30</v>
      </c>
      <c r="B37" s="44" t="s">
        <v>29</v>
      </c>
      <c r="C37" s="43" t="s">
        <v>7</v>
      </c>
      <c r="D37" s="45">
        <v>400</v>
      </c>
      <c r="E37" s="45"/>
      <c r="F37" s="45"/>
      <c r="G37" s="45"/>
      <c r="H37" s="45"/>
    </row>
    <row r="38" spans="1:8" ht="15">
      <c r="A38" s="43">
        <f t="shared" si="0"/>
        <v>31</v>
      </c>
      <c r="B38" s="44" t="s">
        <v>137</v>
      </c>
      <c r="C38" s="43" t="s">
        <v>7</v>
      </c>
      <c r="D38" s="45">
        <v>100</v>
      </c>
      <c r="E38" s="45"/>
      <c r="F38" s="45"/>
      <c r="G38" s="45"/>
      <c r="H38" s="45"/>
    </row>
    <row r="39" spans="1:8" ht="15">
      <c r="A39" s="43">
        <f t="shared" si="0"/>
        <v>32</v>
      </c>
      <c r="B39" s="44" t="s">
        <v>172</v>
      </c>
      <c r="C39" s="43" t="s">
        <v>12</v>
      </c>
      <c r="D39" s="45">
        <v>300</v>
      </c>
      <c r="E39" s="45"/>
      <c r="F39" s="45"/>
      <c r="G39" s="45"/>
      <c r="H39" s="45"/>
    </row>
    <row r="40" spans="1:8" ht="15">
      <c r="A40" s="43">
        <f t="shared" si="0"/>
        <v>33</v>
      </c>
      <c r="B40" s="44" t="s">
        <v>31</v>
      </c>
      <c r="C40" s="43" t="s">
        <v>7</v>
      </c>
      <c r="D40" s="45">
        <v>300</v>
      </c>
      <c r="E40" s="45"/>
      <c r="F40" s="45"/>
      <c r="G40" s="45"/>
      <c r="H40" s="45"/>
    </row>
    <row r="41" spans="1:8" ht="15">
      <c r="A41" s="43">
        <f t="shared" si="0"/>
        <v>34</v>
      </c>
      <c r="B41" s="44" t="s">
        <v>161</v>
      </c>
      <c r="C41" s="43" t="s">
        <v>7</v>
      </c>
      <c r="D41" s="45">
        <v>100</v>
      </c>
      <c r="E41" s="45"/>
      <c r="F41" s="45"/>
      <c r="G41" s="45"/>
      <c r="H41" s="45"/>
    </row>
    <row r="42" spans="1:8" ht="15">
      <c r="A42" s="43">
        <f t="shared" si="0"/>
        <v>35</v>
      </c>
      <c r="B42" s="44" t="s">
        <v>235</v>
      </c>
      <c r="C42" s="43" t="s">
        <v>7</v>
      </c>
      <c r="D42" s="45">
        <v>80</v>
      </c>
      <c r="E42" s="45"/>
      <c r="F42" s="45"/>
      <c r="G42" s="45"/>
      <c r="H42" s="45"/>
    </row>
    <row r="43" spans="1:8" ht="15">
      <c r="A43" s="43">
        <f t="shared" si="0"/>
        <v>36</v>
      </c>
      <c r="B43" s="44" t="s">
        <v>143</v>
      </c>
      <c r="C43" s="43" t="s">
        <v>7</v>
      </c>
      <c r="D43" s="45">
        <v>600</v>
      </c>
      <c r="E43" s="45"/>
      <c r="F43" s="45"/>
      <c r="G43" s="45"/>
      <c r="H43" s="45"/>
    </row>
    <row r="44" spans="1:8" ht="15">
      <c r="A44" s="43">
        <f t="shared" si="0"/>
        <v>37</v>
      </c>
      <c r="B44" s="44" t="s">
        <v>148</v>
      </c>
      <c r="C44" s="43" t="s">
        <v>7</v>
      </c>
      <c r="D44" s="45">
        <v>180</v>
      </c>
      <c r="E44" s="45"/>
      <c r="F44" s="45"/>
      <c r="G44" s="45"/>
      <c r="H44" s="45"/>
    </row>
    <row r="45" spans="1:8" ht="15">
      <c r="A45" s="43">
        <f t="shared" si="0"/>
        <v>38</v>
      </c>
      <c r="B45" s="44" t="s">
        <v>33</v>
      </c>
      <c r="C45" s="43" t="s">
        <v>7</v>
      </c>
      <c r="D45" s="45">
        <v>150</v>
      </c>
      <c r="E45" s="45"/>
      <c r="F45" s="45"/>
      <c r="G45" s="45"/>
      <c r="H45" s="45"/>
    </row>
    <row r="46" spans="1:8" ht="15">
      <c r="A46" s="43">
        <f t="shared" si="0"/>
        <v>39</v>
      </c>
      <c r="B46" s="44" t="s">
        <v>134</v>
      </c>
      <c r="C46" s="43" t="s">
        <v>7</v>
      </c>
      <c r="D46" s="45">
        <v>100</v>
      </c>
      <c r="E46" s="45"/>
      <c r="F46" s="45"/>
      <c r="G46" s="45"/>
      <c r="H46" s="45"/>
    </row>
    <row r="47" spans="1:8" ht="15">
      <c r="A47" s="43">
        <f t="shared" si="0"/>
        <v>40</v>
      </c>
      <c r="B47" s="44" t="s">
        <v>34</v>
      </c>
      <c r="C47" s="43" t="s">
        <v>7</v>
      </c>
      <c r="D47" s="45">
        <v>1200</v>
      </c>
      <c r="E47" s="45"/>
      <c r="F47" s="45"/>
      <c r="G47" s="45"/>
      <c r="H47" s="45"/>
    </row>
    <row r="48" spans="1:8" ht="15">
      <c r="A48" s="43">
        <f t="shared" si="0"/>
        <v>41</v>
      </c>
      <c r="B48" s="44" t="s">
        <v>215</v>
      </c>
      <c r="C48" s="43" t="s">
        <v>7</v>
      </c>
      <c r="D48" s="45">
        <v>210</v>
      </c>
      <c r="E48" s="45"/>
      <c r="F48" s="45"/>
      <c r="G48" s="45"/>
      <c r="H48" s="45"/>
    </row>
    <row r="49" spans="1:8" ht="15">
      <c r="A49" s="43">
        <f t="shared" si="0"/>
        <v>42</v>
      </c>
      <c r="B49" s="44" t="s">
        <v>173</v>
      </c>
      <c r="C49" s="43" t="s">
        <v>7</v>
      </c>
      <c r="D49" s="45">
        <v>400</v>
      </c>
      <c r="E49" s="45"/>
      <c r="F49" s="45"/>
      <c r="G49" s="45"/>
      <c r="H49" s="45"/>
    </row>
    <row r="50" spans="1:8" ht="15">
      <c r="A50" s="43">
        <f t="shared" si="0"/>
        <v>43</v>
      </c>
      <c r="B50" s="52" t="s">
        <v>200</v>
      </c>
      <c r="C50" s="53" t="s">
        <v>7</v>
      </c>
      <c r="D50" s="55">
        <v>500</v>
      </c>
      <c r="E50" s="55"/>
      <c r="F50" s="45"/>
      <c r="G50" s="45"/>
      <c r="H50" s="45"/>
    </row>
    <row r="51" spans="1:8" ht="15">
      <c r="A51" s="43">
        <f t="shared" si="0"/>
        <v>44</v>
      </c>
      <c r="B51" s="44" t="s">
        <v>51</v>
      </c>
      <c r="C51" s="43" t="s">
        <v>7</v>
      </c>
      <c r="D51" s="45">
        <v>600</v>
      </c>
      <c r="E51" s="45"/>
      <c r="F51" s="45"/>
      <c r="G51" s="45"/>
      <c r="H51" s="45"/>
    </row>
    <row r="52" spans="1:8" ht="15">
      <c r="A52" s="43">
        <f t="shared" si="0"/>
        <v>45</v>
      </c>
      <c r="B52" s="44" t="s">
        <v>216</v>
      </c>
      <c r="C52" s="43" t="s">
        <v>12</v>
      </c>
      <c r="D52" s="45">
        <v>150</v>
      </c>
      <c r="E52" s="45"/>
      <c r="F52" s="45"/>
      <c r="G52" s="45"/>
      <c r="H52" s="45"/>
    </row>
    <row r="53" spans="1:8" ht="15">
      <c r="A53" s="43">
        <f t="shared" si="0"/>
        <v>46</v>
      </c>
      <c r="B53" s="44" t="s">
        <v>217</v>
      </c>
      <c r="C53" s="43" t="s">
        <v>12</v>
      </c>
      <c r="D53" s="45">
        <v>150</v>
      </c>
      <c r="E53" s="45"/>
      <c r="F53" s="45"/>
      <c r="G53" s="45"/>
      <c r="H53" s="45"/>
    </row>
    <row r="54" spans="1:8" ht="15">
      <c r="A54" s="43">
        <f t="shared" si="0"/>
        <v>47</v>
      </c>
      <c r="B54" s="44" t="s">
        <v>218</v>
      </c>
      <c r="C54" s="43" t="s">
        <v>12</v>
      </c>
      <c r="D54" s="45">
        <v>400</v>
      </c>
      <c r="E54" s="45"/>
      <c r="F54" s="45"/>
      <c r="G54" s="45"/>
      <c r="H54" s="45"/>
    </row>
    <row r="55" spans="1:8" ht="15">
      <c r="A55" s="43">
        <f t="shared" si="0"/>
        <v>48</v>
      </c>
      <c r="B55" s="44" t="s">
        <v>219</v>
      </c>
      <c r="C55" s="43" t="s">
        <v>12</v>
      </c>
      <c r="D55" s="45">
        <v>50</v>
      </c>
      <c r="E55" s="45"/>
      <c r="F55" s="45"/>
      <c r="G55" s="45"/>
      <c r="H55" s="45"/>
    </row>
    <row r="56" spans="1:8" ht="15">
      <c r="A56" s="43">
        <f t="shared" si="0"/>
        <v>49</v>
      </c>
      <c r="B56" s="44" t="s">
        <v>220</v>
      </c>
      <c r="C56" s="43" t="s">
        <v>12</v>
      </c>
      <c r="D56" s="45">
        <v>400</v>
      </c>
      <c r="E56" s="45"/>
      <c r="F56" s="45"/>
      <c r="G56" s="45"/>
      <c r="H56" s="45"/>
    </row>
    <row r="57" spans="1:8" ht="15">
      <c r="A57" s="43">
        <f t="shared" si="0"/>
        <v>50</v>
      </c>
      <c r="B57" s="44" t="s">
        <v>193</v>
      </c>
      <c r="C57" s="43" t="s">
        <v>12</v>
      </c>
      <c r="D57" s="45">
        <v>500</v>
      </c>
      <c r="E57" s="45"/>
      <c r="F57" s="45"/>
      <c r="G57" s="45"/>
      <c r="H57" s="45"/>
    </row>
    <row r="58" spans="1:8" ht="15">
      <c r="A58" s="43">
        <f t="shared" si="0"/>
        <v>51</v>
      </c>
      <c r="B58" s="44" t="s">
        <v>221</v>
      </c>
      <c r="C58" s="43" t="s">
        <v>12</v>
      </c>
      <c r="D58" s="45">
        <v>600</v>
      </c>
      <c r="E58" s="45"/>
      <c r="F58" s="45"/>
      <c r="G58" s="45"/>
      <c r="H58" s="45"/>
    </row>
    <row r="59" spans="1:8" ht="15">
      <c r="A59" s="43">
        <f t="shared" si="0"/>
        <v>52</v>
      </c>
      <c r="B59" s="44" t="s">
        <v>222</v>
      </c>
      <c r="C59" s="43" t="s">
        <v>12</v>
      </c>
      <c r="D59" s="45">
        <v>150</v>
      </c>
      <c r="E59" s="45"/>
      <c r="F59" s="45"/>
      <c r="G59" s="45"/>
      <c r="H59" s="45"/>
    </row>
    <row r="60" spans="1:8" ht="15">
      <c r="A60" s="43">
        <f t="shared" si="0"/>
        <v>53</v>
      </c>
      <c r="B60" s="44" t="s">
        <v>223</v>
      </c>
      <c r="C60" s="43" t="s">
        <v>12</v>
      </c>
      <c r="D60" s="45">
        <v>500</v>
      </c>
      <c r="E60" s="45"/>
      <c r="F60" s="45"/>
      <c r="G60" s="45"/>
      <c r="H60" s="45"/>
    </row>
    <row r="61" spans="1:8" ht="15">
      <c r="A61" s="43">
        <f t="shared" si="0"/>
        <v>54</v>
      </c>
      <c r="B61" s="44" t="s">
        <v>194</v>
      </c>
      <c r="C61" s="43" t="s">
        <v>12</v>
      </c>
      <c r="D61" s="45">
        <v>50</v>
      </c>
      <c r="E61" s="45"/>
      <c r="F61" s="45"/>
      <c r="G61" s="45"/>
      <c r="H61" s="45"/>
    </row>
    <row r="62" spans="1:8" ht="15">
      <c r="A62" s="43">
        <f t="shared" si="0"/>
        <v>55</v>
      </c>
      <c r="B62" s="52" t="s">
        <v>201</v>
      </c>
      <c r="C62" s="53" t="s">
        <v>7</v>
      </c>
      <c r="D62" s="55">
        <v>200</v>
      </c>
      <c r="E62" s="55"/>
      <c r="F62" s="45"/>
      <c r="G62" s="45"/>
      <c r="H62" s="45"/>
    </row>
    <row r="63" spans="1:8" ht="15">
      <c r="A63" s="43">
        <f t="shared" si="0"/>
        <v>56</v>
      </c>
      <c r="B63" s="52" t="s">
        <v>202</v>
      </c>
      <c r="C63" s="53" t="s">
        <v>7</v>
      </c>
      <c r="D63" s="55">
        <v>1700</v>
      </c>
      <c r="E63" s="55"/>
      <c r="F63" s="45"/>
      <c r="G63" s="45"/>
      <c r="H63" s="45"/>
    </row>
    <row r="64" spans="1:8" ht="15">
      <c r="A64" s="43">
        <f t="shared" si="0"/>
        <v>57</v>
      </c>
      <c r="B64" s="44" t="s">
        <v>163</v>
      </c>
      <c r="C64" s="43" t="s">
        <v>7</v>
      </c>
      <c r="D64" s="45">
        <v>200</v>
      </c>
      <c r="E64" s="45"/>
      <c r="F64" s="45"/>
      <c r="G64" s="45"/>
      <c r="H64" s="45"/>
    </row>
    <row r="65" spans="1:8" ht="15">
      <c r="A65" s="43">
        <f t="shared" si="0"/>
        <v>58</v>
      </c>
      <c r="B65" s="44" t="s">
        <v>187</v>
      </c>
      <c r="C65" s="43" t="s">
        <v>12</v>
      </c>
      <c r="D65" s="45">
        <v>200</v>
      </c>
      <c r="E65" s="45"/>
      <c r="F65" s="45"/>
      <c r="G65" s="45"/>
      <c r="H65" s="45"/>
    </row>
    <row r="66" spans="1:8" ht="15">
      <c r="A66" s="43">
        <f t="shared" si="0"/>
        <v>59</v>
      </c>
      <c r="B66" s="44" t="s">
        <v>138</v>
      </c>
      <c r="C66" s="43" t="s">
        <v>12</v>
      </c>
      <c r="D66" s="45">
        <v>500</v>
      </c>
      <c r="E66" s="45"/>
      <c r="F66" s="45"/>
      <c r="G66" s="45"/>
      <c r="H66" s="45"/>
    </row>
    <row r="67" spans="1:8" ht="15">
      <c r="A67" s="43">
        <f t="shared" si="0"/>
        <v>60</v>
      </c>
      <c r="B67" s="44" t="s">
        <v>182</v>
      </c>
      <c r="C67" s="43" t="s">
        <v>12</v>
      </c>
      <c r="D67" s="45">
        <v>100</v>
      </c>
      <c r="E67" s="45"/>
      <c r="F67" s="45"/>
      <c r="G67" s="45"/>
      <c r="H67" s="45"/>
    </row>
    <row r="68" spans="1:8" ht="15">
      <c r="A68" s="43">
        <f t="shared" si="0"/>
        <v>61</v>
      </c>
      <c r="B68" s="44" t="s">
        <v>179</v>
      </c>
      <c r="C68" s="43" t="s">
        <v>7</v>
      </c>
      <c r="D68" s="45">
        <v>2000</v>
      </c>
      <c r="E68" s="45"/>
      <c r="F68" s="45"/>
      <c r="G68" s="45"/>
      <c r="H68" s="45"/>
    </row>
    <row r="69" spans="1:8" ht="15">
      <c r="A69" s="43">
        <f t="shared" si="0"/>
        <v>62</v>
      </c>
      <c r="B69" s="44" t="s">
        <v>178</v>
      </c>
      <c r="C69" s="43" t="s">
        <v>7</v>
      </c>
      <c r="D69" s="45">
        <v>100</v>
      </c>
      <c r="E69" s="45"/>
      <c r="F69" s="45"/>
      <c r="G69" s="45"/>
      <c r="H69" s="45"/>
    </row>
    <row r="70" spans="1:8" ht="15">
      <c r="A70" s="43">
        <f t="shared" si="0"/>
        <v>63</v>
      </c>
      <c r="B70" s="44" t="s">
        <v>139</v>
      </c>
      <c r="C70" s="43" t="s">
        <v>7</v>
      </c>
      <c r="D70" s="45">
        <v>400</v>
      </c>
      <c r="E70" s="45"/>
      <c r="F70" s="45"/>
      <c r="G70" s="45"/>
      <c r="H70" s="45"/>
    </row>
    <row r="71" spans="1:8" ht="15">
      <c r="A71" s="43">
        <f t="shared" si="0"/>
        <v>64</v>
      </c>
      <c r="B71" s="52" t="s">
        <v>203</v>
      </c>
      <c r="C71" s="53" t="s">
        <v>7</v>
      </c>
      <c r="D71" s="55">
        <v>800</v>
      </c>
      <c r="E71" s="55"/>
      <c r="F71" s="45"/>
      <c r="G71" s="45"/>
      <c r="H71" s="45"/>
    </row>
    <row r="72" spans="1:8" ht="15">
      <c r="A72" s="43">
        <f t="shared" si="0"/>
        <v>65</v>
      </c>
      <c r="B72" s="44" t="s">
        <v>53</v>
      </c>
      <c r="C72" s="43" t="s">
        <v>7</v>
      </c>
      <c r="D72" s="45">
        <v>800</v>
      </c>
      <c r="E72" s="45"/>
      <c r="F72" s="45"/>
      <c r="G72" s="45"/>
      <c r="H72" s="45"/>
    </row>
    <row r="73" spans="1:8" ht="15">
      <c r="A73" s="43">
        <f t="shared" si="0"/>
        <v>66</v>
      </c>
      <c r="B73" s="44" t="s">
        <v>183</v>
      </c>
      <c r="C73" s="43" t="s">
        <v>7</v>
      </c>
      <c r="D73" s="45">
        <v>200</v>
      </c>
      <c r="E73" s="45"/>
      <c r="F73" s="45"/>
      <c r="G73" s="45"/>
      <c r="H73" s="45"/>
    </row>
    <row r="74" spans="1:8" ht="15">
      <c r="A74" s="43">
        <f aca="true" t="shared" si="1" ref="A74:A126">A73+1</f>
        <v>67</v>
      </c>
      <c r="B74" s="44" t="s">
        <v>234</v>
      </c>
      <c r="C74" s="43" t="s">
        <v>7</v>
      </c>
      <c r="D74" s="45">
        <v>150</v>
      </c>
      <c r="E74" s="45"/>
      <c r="F74" s="45"/>
      <c r="G74" s="45"/>
      <c r="H74" s="45"/>
    </row>
    <row r="75" spans="1:8" ht="30.75">
      <c r="A75" s="43">
        <f t="shared" si="1"/>
        <v>68</v>
      </c>
      <c r="B75" s="44" t="s">
        <v>58</v>
      </c>
      <c r="C75" s="43" t="s">
        <v>7</v>
      </c>
      <c r="D75" s="45">
        <v>1300</v>
      </c>
      <c r="E75" s="45"/>
      <c r="F75" s="45"/>
      <c r="G75" s="45"/>
      <c r="H75" s="45"/>
    </row>
    <row r="76" spans="1:8" ht="15">
      <c r="A76" s="43">
        <f t="shared" si="1"/>
        <v>69</v>
      </c>
      <c r="B76" s="44" t="s">
        <v>56</v>
      </c>
      <c r="C76" s="43" t="s">
        <v>7</v>
      </c>
      <c r="D76" s="45">
        <v>200</v>
      </c>
      <c r="E76" s="45"/>
      <c r="F76" s="45"/>
      <c r="G76" s="45"/>
      <c r="H76" s="45"/>
    </row>
    <row r="77" spans="1:8" ht="15">
      <c r="A77" s="43">
        <f t="shared" si="1"/>
        <v>70</v>
      </c>
      <c r="B77" s="44" t="s">
        <v>59</v>
      </c>
      <c r="C77" s="43" t="s">
        <v>7</v>
      </c>
      <c r="D77" s="45">
        <v>250</v>
      </c>
      <c r="E77" s="45"/>
      <c r="F77" s="45"/>
      <c r="G77" s="45"/>
      <c r="H77" s="45"/>
    </row>
    <row r="78" spans="1:8" ht="15">
      <c r="A78" s="43">
        <f t="shared" si="1"/>
        <v>71</v>
      </c>
      <c r="B78" s="44" t="s">
        <v>155</v>
      </c>
      <c r="C78" s="43" t="s">
        <v>7</v>
      </c>
      <c r="D78" s="45">
        <v>50</v>
      </c>
      <c r="E78" s="45"/>
      <c r="F78" s="45"/>
      <c r="G78" s="45"/>
      <c r="H78" s="45"/>
    </row>
    <row r="79" spans="1:8" ht="15">
      <c r="A79" s="43">
        <f t="shared" si="1"/>
        <v>72</v>
      </c>
      <c r="B79" s="44" t="s">
        <v>150</v>
      </c>
      <c r="C79" s="43" t="s">
        <v>7</v>
      </c>
      <c r="D79" s="45">
        <v>50</v>
      </c>
      <c r="E79" s="45"/>
      <c r="F79" s="45"/>
      <c r="G79" s="45"/>
      <c r="H79" s="45"/>
    </row>
    <row r="80" spans="1:8" ht="15">
      <c r="A80" s="43">
        <f t="shared" si="1"/>
        <v>73</v>
      </c>
      <c r="B80" s="44" t="s">
        <v>180</v>
      </c>
      <c r="C80" s="43" t="s">
        <v>7</v>
      </c>
      <c r="D80" s="45">
        <v>2000</v>
      </c>
      <c r="E80" s="45"/>
      <c r="F80" s="45"/>
      <c r="G80" s="45"/>
      <c r="H80" s="45"/>
    </row>
    <row r="81" spans="1:8" ht="15">
      <c r="A81" s="43">
        <f t="shared" si="1"/>
        <v>74</v>
      </c>
      <c r="B81" s="44" t="s">
        <v>140</v>
      </c>
      <c r="C81" s="43" t="s">
        <v>7</v>
      </c>
      <c r="D81" s="45">
        <v>50</v>
      </c>
      <c r="E81" s="45"/>
      <c r="F81" s="45"/>
      <c r="G81" s="45"/>
      <c r="H81" s="45"/>
    </row>
    <row r="82" spans="1:8" ht="15">
      <c r="A82" s="43">
        <f t="shared" si="1"/>
        <v>75</v>
      </c>
      <c r="B82" s="44" t="s">
        <v>62</v>
      </c>
      <c r="C82" s="43" t="s">
        <v>7</v>
      </c>
      <c r="D82" s="45">
        <v>130</v>
      </c>
      <c r="E82" s="45"/>
      <c r="F82" s="45"/>
      <c r="G82" s="45"/>
      <c r="H82" s="45"/>
    </row>
    <row r="83" spans="1:8" ht="15">
      <c r="A83" s="43">
        <f t="shared" si="1"/>
        <v>76</v>
      </c>
      <c r="B83" s="44" t="s">
        <v>63</v>
      </c>
      <c r="C83" s="43" t="s">
        <v>7</v>
      </c>
      <c r="D83" s="45">
        <v>400</v>
      </c>
      <c r="E83" s="45"/>
      <c r="F83" s="45"/>
      <c r="G83" s="45"/>
      <c r="H83" s="45"/>
    </row>
    <row r="84" spans="1:8" ht="15">
      <c r="A84" s="43">
        <f t="shared" si="1"/>
        <v>77</v>
      </c>
      <c r="B84" s="44" t="s">
        <v>153</v>
      </c>
      <c r="C84" s="43" t="s">
        <v>7</v>
      </c>
      <c r="D84" s="45">
        <v>100</v>
      </c>
      <c r="E84" s="45"/>
      <c r="F84" s="45"/>
      <c r="G84" s="45"/>
      <c r="H84" s="45"/>
    </row>
    <row r="85" spans="1:8" ht="15">
      <c r="A85" s="43">
        <f t="shared" si="1"/>
        <v>78</v>
      </c>
      <c r="B85" s="44" t="s">
        <v>154</v>
      </c>
      <c r="C85" s="43" t="s">
        <v>7</v>
      </c>
      <c r="D85" s="45">
        <v>100</v>
      </c>
      <c r="E85" s="45"/>
      <c r="F85" s="45"/>
      <c r="G85" s="45"/>
      <c r="H85" s="45"/>
    </row>
    <row r="86" spans="1:8" ht="15">
      <c r="A86" s="43">
        <f t="shared" si="1"/>
        <v>79</v>
      </c>
      <c r="B86" s="44" t="s">
        <v>151</v>
      </c>
      <c r="C86" s="43" t="s">
        <v>7</v>
      </c>
      <c r="D86" s="45">
        <v>180</v>
      </c>
      <c r="E86" s="45"/>
      <c r="F86" s="45"/>
      <c r="G86" s="45"/>
      <c r="H86" s="45"/>
    </row>
    <row r="87" spans="1:8" ht="15">
      <c r="A87" s="43">
        <f t="shared" si="1"/>
        <v>80</v>
      </c>
      <c r="B87" s="44" t="s">
        <v>152</v>
      </c>
      <c r="C87" s="43" t="s">
        <v>7</v>
      </c>
      <c r="D87" s="45">
        <v>180</v>
      </c>
      <c r="E87" s="45"/>
      <c r="F87" s="45"/>
      <c r="G87" s="45"/>
      <c r="H87" s="45"/>
    </row>
    <row r="88" spans="1:8" ht="15">
      <c r="A88" s="43">
        <f t="shared" si="1"/>
        <v>81</v>
      </c>
      <c r="B88" s="44" t="s">
        <v>149</v>
      </c>
      <c r="C88" s="43" t="s">
        <v>7</v>
      </c>
      <c r="D88" s="45">
        <v>600</v>
      </c>
      <c r="E88" s="45"/>
      <c r="F88" s="45"/>
      <c r="G88" s="45"/>
      <c r="H88" s="45"/>
    </row>
    <row r="89" spans="1:8" ht="15">
      <c r="A89" s="43">
        <f t="shared" si="1"/>
        <v>82</v>
      </c>
      <c r="B89" s="44" t="s">
        <v>66</v>
      </c>
      <c r="C89" s="43" t="s">
        <v>7</v>
      </c>
      <c r="D89" s="45">
        <v>800</v>
      </c>
      <c r="E89" s="45"/>
      <c r="F89" s="45"/>
      <c r="G89" s="45"/>
      <c r="H89" s="45"/>
    </row>
    <row r="90" spans="1:8" ht="15">
      <c r="A90" s="43">
        <f t="shared" si="1"/>
        <v>83</v>
      </c>
      <c r="B90" s="44" t="s">
        <v>162</v>
      </c>
      <c r="C90" s="43" t="s">
        <v>7</v>
      </c>
      <c r="D90" s="45">
        <v>100</v>
      </c>
      <c r="E90" s="45"/>
      <c r="F90" s="45"/>
      <c r="G90" s="45"/>
      <c r="H90" s="45"/>
    </row>
    <row r="91" spans="1:8" ht="15">
      <c r="A91" s="43">
        <f t="shared" si="1"/>
        <v>84</v>
      </c>
      <c r="B91" s="44" t="s">
        <v>125</v>
      </c>
      <c r="C91" s="43" t="s">
        <v>7</v>
      </c>
      <c r="D91" s="45">
        <v>50</v>
      </c>
      <c r="E91" s="45"/>
      <c r="F91" s="45"/>
      <c r="G91" s="45"/>
      <c r="H91" s="45"/>
    </row>
    <row r="92" spans="1:8" ht="15">
      <c r="A92" s="43">
        <f t="shared" si="1"/>
        <v>85</v>
      </c>
      <c r="B92" s="44" t="s">
        <v>160</v>
      </c>
      <c r="C92" s="43" t="s">
        <v>7</v>
      </c>
      <c r="D92" s="45">
        <v>150</v>
      </c>
      <c r="E92" s="45"/>
      <c r="F92" s="45"/>
      <c r="G92" s="45"/>
      <c r="H92" s="45"/>
    </row>
    <row r="93" spans="1:8" ht="15">
      <c r="A93" s="43">
        <f t="shared" si="1"/>
        <v>86</v>
      </c>
      <c r="B93" s="44" t="s">
        <v>77</v>
      </c>
      <c r="C93" s="43" t="s">
        <v>7</v>
      </c>
      <c r="D93" s="45">
        <v>1100</v>
      </c>
      <c r="E93" s="45"/>
      <c r="F93" s="45"/>
      <c r="G93" s="45"/>
      <c r="H93" s="45"/>
    </row>
    <row r="94" spans="1:8" ht="30.75">
      <c r="A94" s="43">
        <f t="shared" si="1"/>
        <v>87</v>
      </c>
      <c r="B94" s="44" t="s">
        <v>232</v>
      </c>
      <c r="C94" s="43"/>
      <c r="D94" s="45">
        <v>150</v>
      </c>
      <c r="E94" s="45"/>
      <c r="F94" s="45"/>
      <c r="G94" s="45"/>
      <c r="H94" s="45"/>
    </row>
    <row r="95" spans="1:8" ht="30.75">
      <c r="A95" s="43">
        <f t="shared" si="1"/>
        <v>88</v>
      </c>
      <c r="B95" s="44" t="s">
        <v>233</v>
      </c>
      <c r="C95" s="43" t="s">
        <v>7</v>
      </c>
      <c r="D95" s="45">
        <v>400</v>
      </c>
      <c r="E95" s="45"/>
      <c r="F95" s="45"/>
      <c r="G95" s="45"/>
      <c r="H95" s="45"/>
    </row>
    <row r="96" spans="1:8" ht="15">
      <c r="A96" s="43">
        <f t="shared" si="1"/>
        <v>89</v>
      </c>
      <c r="B96" s="44" t="s">
        <v>67</v>
      </c>
      <c r="C96" s="43" t="s">
        <v>7</v>
      </c>
      <c r="D96" s="45">
        <v>150</v>
      </c>
      <c r="E96" s="45"/>
      <c r="F96" s="45"/>
      <c r="G96" s="45"/>
      <c r="H96" s="45"/>
    </row>
    <row r="97" spans="1:8" ht="15">
      <c r="A97" s="43">
        <f t="shared" si="1"/>
        <v>90</v>
      </c>
      <c r="B97" s="44" t="s">
        <v>142</v>
      </c>
      <c r="C97" s="43" t="s">
        <v>12</v>
      </c>
      <c r="D97" s="45">
        <v>15</v>
      </c>
      <c r="E97" s="45"/>
      <c r="F97" s="45"/>
      <c r="G97" s="45"/>
      <c r="H97" s="45"/>
    </row>
    <row r="98" spans="1:8" ht="15">
      <c r="A98" s="43">
        <f t="shared" si="1"/>
        <v>91</v>
      </c>
      <c r="B98" s="44" t="s">
        <v>80</v>
      </c>
      <c r="C98" s="43" t="s">
        <v>7</v>
      </c>
      <c r="D98" s="45">
        <v>200</v>
      </c>
      <c r="E98" s="45"/>
      <c r="F98" s="45"/>
      <c r="G98" s="45"/>
      <c r="H98" s="45"/>
    </row>
    <row r="99" spans="1:8" ht="15">
      <c r="A99" s="43">
        <f t="shared" si="1"/>
        <v>92</v>
      </c>
      <c r="B99" s="44" t="s">
        <v>186</v>
      </c>
      <c r="C99" s="43" t="s">
        <v>7</v>
      </c>
      <c r="D99" s="45">
        <v>220</v>
      </c>
      <c r="E99" s="45"/>
      <c r="F99" s="45"/>
      <c r="G99" s="45"/>
      <c r="H99" s="45"/>
    </row>
    <row r="100" spans="1:8" ht="15">
      <c r="A100" s="43">
        <f t="shared" si="1"/>
        <v>93</v>
      </c>
      <c r="B100" s="44" t="s">
        <v>136</v>
      </c>
      <c r="C100" s="43" t="s">
        <v>7</v>
      </c>
      <c r="D100" s="45">
        <v>150</v>
      </c>
      <c r="E100" s="45"/>
      <c r="F100" s="45"/>
      <c r="G100" s="45"/>
      <c r="H100" s="45"/>
    </row>
    <row r="101" spans="1:8" ht="15">
      <c r="A101" s="43">
        <f t="shared" si="1"/>
        <v>94</v>
      </c>
      <c r="B101" s="52" t="s">
        <v>204</v>
      </c>
      <c r="C101" s="53" t="s">
        <v>7</v>
      </c>
      <c r="D101" s="55">
        <v>100</v>
      </c>
      <c r="E101" s="55"/>
      <c r="F101" s="45"/>
      <c r="G101" s="45"/>
      <c r="H101" s="45"/>
    </row>
    <row r="102" spans="1:8" ht="15">
      <c r="A102" s="43">
        <f t="shared" si="1"/>
        <v>95</v>
      </c>
      <c r="B102" s="52" t="s">
        <v>205</v>
      </c>
      <c r="C102" s="53" t="s">
        <v>12</v>
      </c>
      <c r="D102" s="55">
        <v>100</v>
      </c>
      <c r="E102" s="55"/>
      <c r="F102" s="45"/>
      <c r="G102" s="45"/>
      <c r="H102" s="45"/>
    </row>
    <row r="103" spans="1:8" ht="15">
      <c r="A103" s="43">
        <f t="shared" si="1"/>
        <v>96</v>
      </c>
      <c r="B103" s="52" t="s">
        <v>206</v>
      </c>
      <c r="C103" s="53" t="s">
        <v>12</v>
      </c>
      <c r="D103" s="55">
        <v>300</v>
      </c>
      <c r="E103" s="55"/>
      <c r="F103" s="45"/>
      <c r="G103" s="45"/>
      <c r="H103" s="45"/>
    </row>
    <row r="104" spans="1:8" ht="15">
      <c r="A104" s="43">
        <f t="shared" si="1"/>
        <v>97</v>
      </c>
      <c r="B104" s="52" t="s">
        <v>213</v>
      </c>
      <c r="C104" s="53" t="s">
        <v>7</v>
      </c>
      <c r="D104" s="55">
        <v>600</v>
      </c>
      <c r="E104" s="55"/>
      <c r="F104" s="45"/>
      <c r="G104" s="45"/>
      <c r="H104" s="45"/>
    </row>
    <row r="105" spans="1:8" ht="15">
      <c r="A105" s="43">
        <f t="shared" si="1"/>
        <v>98</v>
      </c>
      <c r="B105" s="44" t="s">
        <v>84</v>
      </c>
      <c r="C105" s="43" t="s">
        <v>7</v>
      </c>
      <c r="D105" s="45">
        <v>160</v>
      </c>
      <c r="E105" s="45"/>
      <c r="F105" s="45"/>
      <c r="G105" s="45"/>
      <c r="H105" s="45"/>
    </row>
    <row r="106" spans="1:8" ht="15">
      <c r="A106" s="43">
        <f t="shared" si="1"/>
        <v>99</v>
      </c>
      <c r="B106" s="44" t="s">
        <v>184</v>
      </c>
      <c r="C106" s="43" t="s">
        <v>7</v>
      </c>
      <c r="D106" s="45">
        <v>50</v>
      </c>
      <c r="E106" s="45"/>
      <c r="F106" s="45"/>
      <c r="G106" s="45"/>
      <c r="H106" s="45"/>
    </row>
    <row r="107" spans="1:8" ht="15">
      <c r="A107" s="43">
        <f t="shared" si="1"/>
        <v>100</v>
      </c>
      <c r="B107" s="44" t="s">
        <v>169</v>
      </c>
      <c r="C107" s="43" t="s">
        <v>7</v>
      </c>
      <c r="D107" s="45">
        <v>180</v>
      </c>
      <c r="E107" s="45"/>
      <c r="F107" s="45"/>
      <c r="G107" s="45"/>
      <c r="H107" s="45"/>
    </row>
    <row r="108" spans="1:8" ht="15">
      <c r="A108" s="43">
        <f t="shared" si="1"/>
        <v>101</v>
      </c>
      <c r="B108" s="44" t="s">
        <v>167</v>
      </c>
      <c r="C108" s="43" t="s">
        <v>7</v>
      </c>
      <c r="D108" s="45">
        <v>180</v>
      </c>
      <c r="E108" s="45"/>
      <c r="F108" s="45"/>
      <c r="G108" s="45"/>
      <c r="H108" s="45"/>
    </row>
    <row r="109" spans="1:8" ht="15">
      <c r="A109" s="43">
        <f t="shared" si="1"/>
        <v>102</v>
      </c>
      <c r="B109" s="44" t="s">
        <v>166</v>
      </c>
      <c r="C109" s="43" t="s">
        <v>7</v>
      </c>
      <c r="D109" s="45">
        <v>700</v>
      </c>
      <c r="E109" s="45"/>
      <c r="F109" s="45"/>
      <c r="G109" s="45"/>
      <c r="H109" s="45"/>
    </row>
    <row r="110" spans="1:8" ht="15">
      <c r="A110" s="43">
        <f t="shared" si="1"/>
        <v>103</v>
      </c>
      <c r="B110" s="44" t="s">
        <v>168</v>
      </c>
      <c r="C110" s="43" t="s">
        <v>7</v>
      </c>
      <c r="D110" s="45">
        <v>100</v>
      </c>
      <c r="E110" s="45"/>
      <c r="F110" s="45"/>
      <c r="G110" s="45"/>
      <c r="H110" s="45"/>
    </row>
    <row r="111" spans="1:8" ht="15">
      <c r="A111" s="43">
        <f t="shared" si="1"/>
        <v>104</v>
      </c>
      <c r="B111" s="44" t="s">
        <v>191</v>
      </c>
      <c r="C111" s="43" t="s">
        <v>7</v>
      </c>
      <c r="D111" s="45">
        <v>100</v>
      </c>
      <c r="E111" s="45"/>
      <c r="F111" s="45"/>
      <c r="G111" s="45"/>
      <c r="H111" s="45"/>
    </row>
    <row r="112" spans="1:8" ht="15">
      <c r="A112" s="43">
        <f t="shared" si="1"/>
        <v>105</v>
      </c>
      <c r="B112" s="44" t="s">
        <v>164</v>
      </c>
      <c r="C112" s="43" t="s">
        <v>7</v>
      </c>
      <c r="D112" s="45">
        <v>700</v>
      </c>
      <c r="E112" s="45"/>
      <c r="F112" s="45"/>
      <c r="G112" s="45"/>
      <c r="H112" s="45"/>
    </row>
    <row r="113" spans="1:8" ht="15">
      <c r="A113" s="43">
        <f t="shared" si="1"/>
        <v>106</v>
      </c>
      <c r="B113" s="44" t="s">
        <v>190</v>
      </c>
      <c r="C113" s="43" t="s">
        <v>7</v>
      </c>
      <c r="D113" s="45">
        <v>100</v>
      </c>
      <c r="E113" s="45"/>
      <c r="F113" s="45"/>
      <c r="G113" s="45"/>
      <c r="H113" s="45"/>
    </row>
    <row r="114" spans="1:8" ht="15">
      <c r="A114" s="43">
        <f t="shared" si="1"/>
        <v>107</v>
      </c>
      <c r="B114" s="44" t="s">
        <v>170</v>
      </c>
      <c r="C114" s="43" t="s">
        <v>7</v>
      </c>
      <c r="D114" s="45">
        <v>500</v>
      </c>
      <c r="E114" s="45"/>
      <c r="F114" s="45"/>
      <c r="G114" s="45"/>
      <c r="H114" s="45"/>
    </row>
    <row r="115" spans="1:8" ht="15">
      <c r="A115" s="43">
        <f t="shared" si="1"/>
        <v>108</v>
      </c>
      <c r="B115" s="44" t="s">
        <v>165</v>
      </c>
      <c r="C115" s="43" t="s">
        <v>7</v>
      </c>
      <c r="D115" s="45">
        <v>300</v>
      </c>
      <c r="E115" s="45"/>
      <c r="F115" s="45"/>
      <c r="G115" s="45"/>
      <c r="H115" s="45"/>
    </row>
    <row r="116" spans="1:8" ht="15">
      <c r="A116" s="43">
        <f t="shared" si="1"/>
        <v>109</v>
      </c>
      <c r="B116" s="44" t="s">
        <v>171</v>
      </c>
      <c r="C116" s="43" t="s">
        <v>12</v>
      </c>
      <c r="D116" s="45">
        <v>600</v>
      </c>
      <c r="E116" s="45"/>
      <c r="F116" s="45"/>
      <c r="G116" s="45"/>
      <c r="H116" s="45"/>
    </row>
    <row r="117" spans="1:8" ht="15">
      <c r="A117" s="43">
        <f t="shared" si="1"/>
        <v>110</v>
      </c>
      <c r="B117" s="44" t="s">
        <v>224</v>
      </c>
      <c r="C117" s="43" t="s">
        <v>7</v>
      </c>
      <c r="D117" s="45">
        <v>250</v>
      </c>
      <c r="E117" s="45"/>
      <c r="F117" s="45"/>
      <c r="G117" s="45"/>
      <c r="H117" s="45"/>
    </row>
    <row r="118" spans="1:8" ht="15">
      <c r="A118" s="43">
        <f t="shared" si="1"/>
        <v>111</v>
      </c>
      <c r="B118" s="44" t="s">
        <v>189</v>
      </c>
      <c r="C118" s="43" t="s">
        <v>12</v>
      </c>
      <c r="D118" s="45">
        <v>50</v>
      </c>
      <c r="E118" s="45"/>
      <c r="F118" s="45"/>
      <c r="G118" s="45"/>
      <c r="H118" s="45"/>
    </row>
    <row r="119" spans="1:8" ht="15">
      <c r="A119" s="43">
        <f t="shared" si="1"/>
        <v>112</v>
      </c>
      <c r="B119" s="52" t="s">
        <v>207</v>
      </c>
      <c r="C119" s="53" t="s">
        <v>7</v>
      </c>
      <c r="D119" s="55">
        <v>600</v>
      </c>
      <c r="E119" s="55"/>
      <c r="F119" s="45"/>
      <c r="G119" s="45"/>
      <c r="H119" s="45"/>
    </row>
    <row r="120" spans="1:8" ht="15">
      <c r="A120" s="43">
        <f t="shared" si="1"/>
        <v>113</v>
      </c>
      <c r="B120" s="52" t="s">
        <v>208</v>
      </c>
      <c r="C120" s="53" t="s">
        <v>7</v>
      </c>
      <c r="D120" s="55">
        <v>800</v>
      </c>
      <c r="E120" s="55"/>
      <c r="F120" s="45"/>
      <c r="G120" s="45"/>
      <c r="H120" s="45"/>
    </row>
    <row r="121" spans="1:8" ht="15">
      <c r="A121" s="43">
        <f t="shared" si="1"/>
        <v>114</v>
      </c>
      <c r="B121" s="52" t="s">
        <v>209</v>
      </c>
      <c r="C121" s="53" t="s">
        <v>7</v>
      </c>
      <c r="D121" s="55">
        <v>300</v>
      </c>
      <c r="E121" s="55"/>
      <c r="F121" s="45"/>
      <c r="G121" s="45"/>
      <c r="H121" s="45"/>
    </row>
    <row r="122" spans="1:8" ht="15">
      <c r="A122" s="43">
        <f t="shared" si="1"/>
        <v>115</v>
      </c>
      <c r="B122" s="44" t="s">
        <v>101</v>
      </c>
      <c r="C122" s="43" t="s">
        <v>7</v>
      </c>
      <c r="D122" s="45">
        <v>250</v>
      </c>
      <c r="E122" s="45"/>
      <c r="F122" s="45"/>
      <c r="G122" s="45"/>
      <c r="H122" s="45"/>
    </row>
    <row r="123" spans="1:8" ht="15">
      <c r="A123" s="43">
        <f t="shared" si="1"/>
        <v>116</v>
      </c>
      <c r="B123" s="44" t="s">
        <v>104</v>
      </c>
      <c r="C123" s="43" t="s">
        <v>7</v>
      </c>
      <c r="D123" s="45">
        <v>60</v>
      </c>
      <c r="E123" s="45"/>
      <c r="F123" s="45"/>
      <c r="G123" s="45"/>
      <c r="H123" s="45"/>
    </row>
    <row r="124" spans="1:8" ht="15">
      <c r="A124" s="43">
        <f t="shared" si="1"/>
        <v>117</v>
      </c>
      <c r="B124" s="44" t="s">
        <v>102</v>
      </c>
      <c r="C124" s="43" t="s">
        <v>7</v>
      </c>
      <c r="D124" s="45">
        <v>200</v>
      </c>
      <c r="E124" s="45"/>
      <c r="F124" s="45"/>
      <c r="G124" s="45"/>
      <c r="H124" s="45"/>
    </row>
    <row r="125" spans="1:8" ht="15">
      <c r="A125" s="43">
        <f t="shared" si="1"/>
        <v>118</v>
      </c>
      <c r="B125" s="44" t="s">
        <v>198</v>
      </c>
      <c r="C125" s="43" t="s">
        <v>7</v>
      </c>
      <c r="D125" s="45">
        <v>100</v>
      </c>
      <c r="E125" s="45"/>
      <c r="F125" s="45"/>
      <c r="G125" s="45"/>
      <c r="H125" s="45"/>
    </row>
    <row r="126" spans="1:8" ht="15">
      <c r="A126" s="43">
        <f t="shared" si="1"/>
        <v>119</v>
      </c>
      <c r="B126" s="44" t="s">
        <v>103</v>
      </c>
      <c r="C126" s="43" t="s">
        <v>7</v>
      </c>
      <c r="D126" s="45">
        <v>200</v>
      </c>
      <c r="E126" s="45"/>
      <c r="F126" s="45"/>
      <c r="G126" s="45"/>
      <c r="H126" s="45"/>
    </row>
    <row r="127" spans="1:8" ht="15">
      <c r="A127" s="53"/>
      <c r="B127" s="56" t="s">
        <v>105</v>
      </c>
      <c r="C127" s="57"/>
      <c r="D127" s="58"/>
      <c r="E127" s="58"/>
      <c r="F127" s="58"/>
      <c r="G127" s="58"/>
      <c r="H127" s="58">
        <f>SUM(H8:H113)</f>
        <v>0</v>
      </c>
    </row>
    <row r="128" spans="3:4" ht="15">
      <c r="C128" s="30"/>
      <c r="D128" s="36"/>
    </row>
    <row r="129" spans="3:4" ht="15">
      <c r="C129" s="30"/>
      <c r="D129" s="36"/>
    </row>
    <row r="130" spans="1:3" ht="15">
      <c r="A130" s="29" t="s">
        <v>228</v>
      </c>
      <c r="C130" s="30"/>
    </row>
    <row r="131" spans="1:4" ht="15">
      <c r="A131" s="29" t="s">
        <v>229</v>
      </c>
      <c r="B131" s="59"/>
      <c r="C131" s="29"/>
      <c r="D131" s="60"/>
    </row>
    <row r="132" spans="1:3" ht="15">
      <c r="A132" s="29" t="s">
        <v>226</v>
      </c>
      <c r="C132" s="30"/>
    </row>
    <row r="133" spans="1:4" ht="30.75">
      <c r="A133" s="29"/>
      <c r="B133" s="59" t="s">
        <v>227</v>
      </c>
      <c r="C133" s="29"/>
      <c r="D133" s="60"/>
    </row>
  </sheetData>
  <sheetProtection/>
  <mergeCells count="1">
    <mergeCell ref="A4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2013-07-16T10:16:06Z</cp:lastPrinted>
  <dcterms:created xsi:type="dcterms:W3CDTF">2012-07-24T09:52:54Z</dcterms:created>
  <dcterms:modified xsi:type="dcterms:W3CDTF">2017-07-25T06:44:22Z</dcterms:modified>
  <cp:category/>
  <cp:version/>
  <cp:contentType/>
  <cp:contentStatus/>
</cp:coreProperties>
</file>